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50" windowHeight="7260" activeTab="1"/>
  </bookViews>
  <sheets>
    <sheet name="0001開課表" sheetId="1" r:id="rId1"/>
    <sheet name="0001開課表 (2)" sheetId="2" r:id="rId2"/>
    <sheet name="Sheet1" sheetId="3" r:id="rId3"/>
  </sheets>
  <definedNames>
    <definedName name="_xlnm.Print_Area" localSheetId="0">'0001開課表'!$A$1:$Y$65</definedName>
    <definedName name="_xlnm.Print_Area" localSheetId="1">'0001開課表 (2)'!$A$1:$AC$62</definedName>
  </definedNames>
  <calcPr fullCalcOnLoad="1"/>
</workbook>
</file>

<file path=xl/sharedStrings.xml><?xml version="1.0" encoding="utf-8"?>
<sst xmlns="http://schemas.openxmlformats.org/spreadsheetml/2006/main" count="380" uniqueCount="239">
  <si>
    <t>科  目</t>
  </si>
  <si>
    <t>院(群)核心學分</t>
  </si>
  <si>
    <t>總  學  分  數</t>
  </si>
  <si>
    <t>系 主 任 審 核</t>
  </si>
  <si>
    <t>下</t>
  </si>
  <si>
    <t>上</t>
  </si>
  <si>
    <t>學期累計 學分/時數</t>
  </si>
  <si>
    <r>
      <t>學分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時數</t>
    </r>
  </si>
  <si>
    <t>休閒農場經營管理</t>
  </si>
  <si>
    <t>生態旅遊</t>
  </si>
  <si>
    <t>銀髮族休閒規劃</t>
  </si>
  <si>
    <t>民宿經營管理</t>
  </si>
  <si>
    <t>休閒概論</t>
  </si>
  <si>
    <t>校外實習報告</t>
  </si>
  <si>
    <t>資訊概論與電腦應用</t>
  </si>
  <si>
    <t>觀光日語(二)</t>
  </si>
  <si>
    <t>學年</t>
  </si>
  <si>
    <t>類別</t>
  </si>
  <si>
    <t>備註</t>
  </si>
  <si>
    <t>通識發展</t>
  </si>
  <si>
    <t>院核心</t>
  </si>
  <si>
    <t>統計學</t>
  </si>
  <si>
    <t>專業必修</t>
  </si>
  <si>
    <t>校外實習"※"</t>
  </si>
  <si>
    <t>財務管理</t>
  </si>
  <si>
    <t>活動企劃與管理</t>
  </si>
  <si>
    <t>專業選修</t>
  </si>
  <si>
    <t>渡假村管理</t>
  </si>
  <si>
    <t>休閒產業分析</t>
  </si>
  <si>
    <t>國際禮儀</t>
  </si>
  <si>
    <t>旅行業經營管理</t>
  </si>
  <si>
    <t>旅程規劃與設計</t>
  </si>
  <si>
    <t>休閒農業</t>
  </si>
  <si>
    <t>休閒景觀規劃與設計</t>
  </si>
  <si>
    <t>觀光日語(一)</t>
  </si>
  <si>
    <t>休閒酒莊管理</t>
  </si>
  <si>
    <t>學期小計 學分/時數</t>
  </si>
  <si>
    <t>通識核心學分</t>
  </si>
  <si>
    <t>通識發展學分</t>
  </si>
  <si>
    <t>系專業必修學分</t>
  </si>
  <si>
    <t>系專業選修學分</t>
  </si>
  <si>
    <t>必</t>
  </si>
  <si>
    <t>必</t>
  </si>
  <si>
    <t xml:space="preserve">專業選修小計  學分/時數 </t>
  </si>
  <si>
    <t>服務業會計學</t>
  </si>
  <si>
    <t>自然/藝術</t>
  </si>
  <si>
    <t>領導統御</t>
  </si>
  <si>
    <t>人力資源管理</t>
  </si>
  <si>
    <t>管理學</t>
  </si>
  <si>
    <t>航空客運與票務</t>
  </si>
  <si>
    <t>導遊與領隊實務</t>
  </si>
  <si>
    <t>顧客心理與消費行為</t>
  </si>
  <si>
    <t>觀光資源概要</t>
  </si>
  <si>
    <t>主題樂園管理</t>
  </si>
  <si>
    <t>文化創意產業概論</t>
  </si>
  <si>
    <t>通識教育中心</t>
  </si>
  <si>
    <t>學院（群）召集人審核</t>
  </si>
  <si>
    <t>教 務 單 位 覆 核</t>
  </si>
  <si>
    <t>水上救生技能與實務</t>
  </si>
  <si>
    <t>健康體適能理論與實務</t>
  </si>
  <si>
    <t>運動觀光</t>
  </si>
  <si>
    <t>運動行銷管理</t>
  </si>
  <si>
    <t>休閒場地設施與管理</t>
  </si>
  <si>
    <t>戶外遊憩規劃與指導</t>
  </si>
  <si>
    <t>運動賽會管理</t>
  </si>
  <si>
    <t>兒童體能活動設計</t>
  </si>
  <si>
    <t>運動裁判實務</t>
  </si>
  <si>
    <t>海外參訪實習與報告</t>
  </si>
  <si>
    <t>任選6學分</t>
  </si>
  <si>
    <t>休閒事業實務專題( 一 )</t>
  </si>
  <si>
    <t>海外參訪專題製作</t>
  </si>
  <si>
    <t>休閒事業實務專題( 二 )</t>
  </si>
  <si>
    <t>休閒運動社會與心理</t>
  </si>
  <si>
    <t>節慶與文化活動管理</t>
  </si>
  <si>
    <t>飲料管理與實務</t>
  </si>
  <si>
    <t>會議與展覽管理</t>
  </si>
  <si>
    <t>三選1</t>
  </si>
  <si>
    <t>至少二選1</t>
  </si>
  <si>
    <t>觀光日語(三)</t>
  </si>
  <si>
    <t>運動產品銷售管理</t>
  </si>
  <si>
    <t>休閒商店經營管理</t>
  </si>
  <si>
    <t>畢業門檻</t>
  </si>
  <si>
    <t>通識(共同)核心</t>
  </si>
  <si>
    <t>說明</t>
  </si>
  <si>
    <t>地方休閒產業概論</t>
  </si>
  <si>
    <t>導覽與解說</t>
  </si>
  <si>
    <t>觀光學概論</t>
  </si>
  <si>
    <t>三選1</t>
  </si>
  <si>
    <t>旅遊休閒模組 
任選3學分</t>
  </si>
  <si>
    <t>共同選修至少選修3學分</t>
  </si>
  <si>
    <t>觀光英語 (二）</t>
  </si>
  <si>
    <t>觀光英語 (一）</t>
  </si>
  <si>
    <t>休閒政策與法規</t>
  </si>
  <si>
    <t>服務業操作實務</t>
  </si>
  <si>
    <t>觀光英語(三)</t>
  </si>
  <si>
    <t>身體形塑管理</t>
  </si>
  <si>
    <t>健康與安全管理</t>
  </si>
  <si>
    <t>運動休閒管理</t>
  </si>
  <si>
    <t>運動俱樂部經營管理</t>
  </si>
  <si>
    <t>登山健行遊憩管理</t>
  </si>
  <si>
    <t>休閒美學</t>
  </si>
  <si>
    <t>休閒治療</t>
  </si>
  <si>
    <t>國文(一)(二)</t>
  </si>
  <si>
    <t>必</t>
  </si>
  <si>
    <t>英文(一)(二)</t>
  </si>
  <si>
    <t>軍訓(一)(二)</t>
  </si>
  <si>
    <t>選</t>
  </si>
  <si>
    <t>體育(一)(二)</t>
  </si>
  <si>
    <t>服務教育(一)(二)</t>
  </si>
  <si>
    <t>職涯規劃</t>
  </si>
  <si>
    <t>英文聽力</t>
  </si>
  <si>
    <t>必</t>
  </si>
  <si>
    <t>體育(三)(四)</t>
  </si>
  <si>
    <t>實用中文</t>
  </si>
  <si>
    <t>休閒與生活品質</t>
  </si>
  <si>
    <t>必</t>
  </si>
  <si>
    <t>農特產品製作</t>
  </si>
  <si>
    <t>文創產品製作</t>
  </si>
  <si>
    <t>創業管理</t>
  </si>
  <si>
    <t>運動遊憩模組 
任選3學分</t>
  </si>
  <si>
    <t>民主與法治</t>
  </si>
  <si>
    <t>世界文明與多元文化</t>
  </si>
  <si>
    <t>心理學</t>
  </si>
  <si>
    <t>經濟學</t>
  </si>
  <si>
    <t>按摩與芳療</t>
  </si>
  <si>
    <t>戶外探索教育</t>
  </si>
  <si>
    <t>大學入門</t>
  </si>
  <si>
    <t>行銷管理</t>
  </si>
  <si>
    <t>日文(一)(二)</t>
  </si>
  <si>
    <t>必</t>
  </si>
  <si>
    <t>必</t>
  </si>
  <si>
    <t>人文/社會(二)(三)</t>
  </si>
  <si>
    <t>人文/社會(一)</t>
  </si>
  <si>
    <t>1. 最低畢業學分數為130學分， 必修課程為88學分（包含：通識核心課程26學分，通識發展課程6學分，院核心課程9學分及系專業必修課程47學分）及系選修課程42學分
2. 大四如不選「海外參訪實習與報告」及「海外參訪專題製作」，則必須選「休閒事業實務專題（一）」及「休閒事業實務專題（二）」
3. 在本系的三個主修學程中，至少獲得一張主修學程證書 
4. 滿足本校1131政策(1張學位證書，1張學程證書，3類證照-外語能力證照、專業能力證照、電腦能力證照，1張服務證明) 之相關規定</t>
  </si>
  <si>
    <t>郵輪旅遊</t>
  </si>
  <si>
    <t>表演藝術</t>
  </si>
  <si>
    <t>第一學年(102學年度)</t>
  </si>
  <si>
    <t>第二學年(103學年度)</t>
  </si>
  <si>
    <t>第三學年(104學年度)</t>
  </si>
  <si>
    <t>第四學年(105學年度)</t>
  </si>
  <si>
    <r>
      <t xml:space="preserve">東南科技大學　102學年度　　生活應用學院   休閒事業管理系　日間部四年制 應修學分表 (2013/05/28)                    </t>
    </r>
    <r>
      <rPr>
        <sz val="10"/>
        <rFont val="新細明體"/>
        <family val="1"/>
      </rPr>
      <t>(102入學)</t>
    </r>
  </si>
  <si>
    <t>客艙服務管理</t>
  </si>
  <si>
    <t>旅行業ERP實務</t>
  </si>
  <si>
    <t>自行車遊憩管理</t>
  </si>
  <si>
    <t>運動傷害與防護</t>
  </si>
  <si>
    <t>國文I II</t>
  </si>
  <si>
    <t>英文I II</t>
  </si>
  <si>
    <t>體育I II</t>
  </si>
  <si>
    <t>體育III IV</t>
  </si>
  <si>
    <t>通識I</t>
  </si>
  <si>
    <t>通識II III</t>
  </si>
  <si>
    <t>服務教育 II</t>
  </si>
  <si>
    <t>服務教育I</t>
  </si>
  <si>
    <t>職涯能力輔導</t>
  </si>
  <si>
    <t>會議與展覽管理</t>
  </si>
  <si>
    <t>旅行業ERP實務</t>
  </si>
  <si>
    <t>航空客運與票務</t>
  </si>
  <si>
    <t>郵輪旅遊</t>
  </si>
  <si>
    <t>自助旅遊與國民旅遊規劃</t>
  </si>
  <si>
    <t>旅程規劃與設計</t>
  </si>
  <si>
    <t>水上救生技能與實務</t>
  </si>
  <si>
    <t>旅行業經營管理</t>
  </si>
  <si>
    <t>運動觀光</t>
  </si>
  <si>
    <t>運動傷害與防護</t>
  </si>
  <si>
    <t>運動休閒管理</t>
  </si>
  <si>
    <t>休閒治療</t>
  </si>
  <si>
    <t>自行車遊憩管理</t>
  </si>
  <si>
    <t>農特產品製作</t>
  </si>
  <si>
    <t>銀髮族休閒規劃</t>
  </si>
  <si>
    <t>戶外探索教育</t>
  </si>
  <si>
    <t>運動賽會管理</t>
  </si>
  <si>
    <t>休閒景觀規劃與設計</t>
  </si>
  <si>
    <t>休閒農業</t>
  </si>
  <si>
    <t>民宿經營管理</t>
  </si>
  <si>
    <t>觀餐旅運模組</t>
  </si>
  <si>
    <t>地方休閒模組</t>
  </si>
  <si>
    <t>運動遊憩模組</t>
  </si>
  <si>
    <t>共同選修模組</t>
  </si>
  <si>
    <t>觀光資源概要</t>
  </si>
  <si>
    <t>國際禮儀</t>
  </si>
  <si>
    <t>航空空勤實務管理</t>
  </si>
  <si>
    <t>文創產品製作</t>
  </si>
  <si>
    <t>休閒美學</t>
  </si>
  <si>
    <t>地方休閒產業概論</t>
  </si>
  <si>
    <t>生態旅遊</t>
  </si>
  <si>
    <t>節慶與文化活動管理</t>
  </si>
  <si>
    <t>烹調實務</t>
  </si>
  <si>
    <t>運動傳播</t>
  </si>
  <si>
    <t>健康體適能理論與實務</t>
  </si>
  <si>
    <t>戶外遊憩規劃與指導</t>
  </si>
  <si>
    <t>運動俱樂部經營管理</t>
  </si>
  <si>
    <t>飲料調製</t>
  </si>
  <si>
    <t>烘焙實務</t>
  </si>
  <si>
    <t>觀光英語I</t>
  </si>
  <si>
    <t>觀光日語I</t>
  </si>
  <si>
    <t>觀光英語II</t>
  </si>
  <si>
    <t>觀光日語II</t>
  </si>
  <si>
    <t>表演藝術</t>
  </si>
  <si>
    <t>觀光英語III</t>
  </si>
  <si>
    <t>觀光日語III</t>
  </si>
  <si>
    <t>電子商務概論</t>
  </si>
  <si>
    <t>院(群)核心學分</t>
  </si>
  <si>
    <t>系專業必修學分</t>
  </si>
  <si>
    <t>總  學  分  數</t>
  </si>
  <si>
    <t>畢業門檻</t>
  </si>
  <si>
    <t>說明</t>
  </si>
  <si>
    <t>系 主 任 審 核</t>
  </si>
  <si>
    <t>每學期至少選6學分</t>
  </si>
  <si>
    <t>必</t>
  </si>
  <si>
    <t>備註</t>
  </si>
  <si>
    <t>必</t>
  </si>
  <si>
    <t>第一學年(103學年度)</t>
  </si>
  <si>
    <t>第二學年(104學年度)</t>
  </si>
  <si>
    <t>第三學年(105學年度)</t>
  </si>
  <si>
    <t>第四學年(106學年度)</t>
  </si>
  <si>
    <t>日文I II</t>
  </si>
  <si>
    <t xml:space="preserve">專業選修小計  學分/時數 </t>
  </si>
  <si>
    <t>學期小計 學分/時數</t>
  </si>
  <si>
    <t>學期累計 學分/時數</t>
  </si>
  <si>
    <t>休閒事業實務專題</t>
  </si>
  <si>
    <t>大四上至少選6學分，大四下至少選12學分</t>
  </si>
  <si>
    <r>
      <t xml:space="preserve">東南科技大學　103學年度　　生活應用學院   休閒事業管理系　日間部四年制 應修學分表 (2014/04/24)                    </t>
    </r>
    <r>
      <rPr>
        <sz val="10"/>
        <rFont val="新細明體"/>
        <family val="1"/>
      </rPr>
      <t>(103入學)</t>
    </r>
  </si>
  <si>
    <t>海外參訪實務專題</t>
  </si>
  <si>
    <t>旅遊糾紛與危機處理</t>
  </si>
  <si>
    <t>旅運實務</t>
  </si>
  <si>
    <t>地方休閒實務</t>
  </si>
  <si>
    <t>戶外運動實務</t>
  </si>
  <si>
    <t>創業管理</t>
  </si>
  <si>
    <t>身體形塑管理</t>
  </si>
  <si>
    <t>休閒農場經營管理</t>
  </si>
  <si>
    <t>按摩與芳療I</t>
  </si>
  <si>
    <t>按摩與芳療II</t>
  </si>
  <si>
    <t>至少二選一</t>
  </si>
  <si>
    <t>1. 最低畢業學分數為131學分， 必修課程為89學分（包含：通識核心課程26學分，通識發展課程6學分，院核心課程9學分及系專業必修課程48學分）及系選修課程42學分。
2. 大四上如不選「海外參訪實務專題」，則必須選「休閒事業實務專題」。
3. 在本系的三個主修學程中，至少獲得一張主修學程證書 。
4. 滿足本校1131政策(1張學位證書，1張學程證書，3類證照-外語能力證照、專業能力證照、電腦能力證照，1張服務證明) 之相關規定。</t>
  </si>
  <si>
    <t>餐旅業經營管理</t>
  </si>
  <si>
    <t>專業實務實習I</t>
  </si>
  <si>
    <t>專業實務實習II</t>
  </si>
  <si>
    <t>專業實務實習與報告I</t>
  </si>
  <si>
    <t>專業實務實習與報告II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</si>
</sst>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m&quot;月&quot;d&quot;日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57">
    <font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細明體"/>
      <family val="3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6"/>
      <name val="新細明體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98">
    <xf numFmtId="0" fontId="0" fillId="0" borderId="0" xfId="0" applyAlignment="1">
      <alignment vertical="center"/>
    </xf>
    <xf numFmtId="184" fontId="8" fillId="0" borderId="10" xfId="0" applyNumberFormat="1" applyFont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4" fontId="8" fillId="0" borderId="10" xfId="0" applyNumberFormat="1" applyFont="1" applyBorder="1" applyAlignment="1">
      <alignment horizontal="center" vertical="center" shrinkToFit="1"/>
    </xf>
    <xf numFmtId="184" fontId="8" fillId="0" borderId="11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2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184" fontId="12" fillId="0" borderId="11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4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10" xfId="33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0" fillId="0" borderId="10" xfId="33" applyNumberFormat="1" applyFont="1" applyFill="1" applyBorder="1" applyAlignment="1" quotePrefix="1">
      <alignment horizontal="center" vertical="center"/>
      <protection/>
    </xf>
    <xf numFmtId="0" fontId="16" fillId="0" borderId="20" xfId="0" applyFont="1" applyFill="1" applyBorder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/>
      <protection/>
    </xf>
    <xf numFmtId="0" fontId="16" fillId="0" borderId="12" xfId="33" applyNumberFormat="1" applyFont="1" applyFill="1" applyBorder="1" applyAlignment="1">
      <alignment horizontal="center" vertical="center"/>
      <protection/>
    </xf>
    <xf numFmtId="0" fontId="10" fillId="0" borderId="12" xfId="33" applyNumberFormat="1" applyFont="1" applyFill="1" applyBorder="1" applyAlignment="1" quotePrefix="1">
      <alignment horizontal="center" vertical="center"/>
      <protection/>
    </xf>
    <xf numFmtId="0" fontId="16" fillId="0" borderId="12" xfId="0" applyFont="1" applyFill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vertical="center"/>
    </xf>
    <xf numFmtId="184" fontId="8" fillId="0" borderId="12" xfId="0" applyNumberFormat="1" applyFont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84" fontId="12" fillId="0" borderId="10" xfId="0" applyNumberFormat="1" applyFont="1" applyBorder="1" applyAlignment="1">
      <alignment horizontal="center" vertical="top" wrapText="1"/>
    </xf>
    <xf numFmtId="0" fontId="16" fillId="0" borderId="26" xfId="0" applyFont="1" applyFill="1" applyBorder="1" applyAlignment="1">
      <alignment vertical="center"/>
    </xf>
    <xf numFmtId="0" fontId="16" fillId="0" borderId="23" xfId="33" applyNumberFormat="1" applyFont="1" applyFill="1" applyBorder="1" applyAlignment="1">
      <alignment horizontal="center" vertical="center"/>
      <protection/>
    </xf>
    <xf numFmtId="0" fontId="10" fillId="0" borderId="23" xfId="33" applyNumberFormat="1" applyFont="1" applyFill="1" applyBorder="1" applyAlignment="1" quotePrefix="1">
      <alignment horizontal="center" vertical="center"/>
      <protection/>
    </xf>
    <xf numFmtId="0" fontId="10" fillId="0" borderId="2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6" fillId="0" borderId="24" xfId="33" applyNumberFormat="1" applyFont="1" applyFill="1" applyBorder="1" applyAlignment="1">
      <alignment horizontal="center" vertical="center"/>
      <protection/>
    </xf>
    <xf numFmtId="0" fontId="16" fillId="0" borderId="25" xfId="33" applyNumberFormat="1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184" fontId="8" fillId="0" borderId="21" xfId="0" applyNumberFormat="1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vertical="center"/>
    </xf>
    <xf numFmtId="0" fontId="17" fillId="0" borderId="25" xfId="33" applyNumberFormat="1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7" fillId="0" borderId="2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top" wrapText="1"/>
    </xf>
    <xf numFmtId="0" fontId="10" fillId="0" borderId="25" xfId="33" applyNumberFormat="1" applyFont="1" applyFill="1" applyBorder="1" applyAlignment="1">
      <alignment horizontal="center" vertical="center"/>
      <protection/>
    </xf>
    <xf numFmtId="184" fontId="7" fillId="0" borderId="16" xfId="0" applyNumberFormat="1" applyFont="1" applyBorder="1" applyAlignment="1">
      <alignment horizontal="center" vertical="center" wrapText="1"/>
    </xf>
    <xf numFmtId="0" fontId="10" fillId="0" borderId="31" xfId="33" applyNumberFormat="1" applyFont="1" applyFill="1" applyBorder="1" applyAlignment="1">
      <alignment horizontal="center" vertical="center"/>
      <protection/>
    </xf>
    <xf numFmtId="0" fontId="16" fillId="0" borderId="10" xfId="33" applyNumberFormat="1" applyFont="1" applyFill="1" applyBorder="1" applyAlignment="1" quotePrefix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0" xfId="3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184" fontId="8" fillId="0" borderId="32" xfId="0" applyNumberFormat="1" applyFont="1" applyFill="1" applyBorder="1" applyAlignment="1">
      <alignment horizontal="center" vertical="center" wrapText="1"/>
    </xf>
    <xf numFmtId="184" fontId="8" fillId="0" borderId="21" xfId="0" applyNumberFormat="1" applyFont="1" applyFill="1" applyBorder="1" applyAlignment="1">
      <alignment horizontal="center" vertical="center" wrapText="1"/>
    </xf>
    <xf numFmtId="184" fontId="8" fillId="0" borderId="33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23" xfId="0" applyNumberFormat="1" applyFont="1" applyFill="1" applyBorder="1" applyAlignment="1">
      <alignment horizontal="center" vertical="center" shrinkToFit="1"/>
    </xf>
    <xf numFmtId="184" fontId="8" fillId="0" borderId="12" xfId="0" applyNumberFormat="1" applyFont="1" applyFill="1" applyBorder="1" applyAlignment="1">
      <alignment horizontal="center" vertical="center" wrapText="1"/>
    </xf>
    <xf numFmtId="0" fontId="16" fillId="0" borderId="12" xfId="33" applyNumberFormat="1" applyFont="1" applyFill="1" applyBorder="1" applyAlignment="1" quotePrefix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4" fontId="8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/>
    </xf>
    <xf numFmtId="184" fontId="8" fillId="0" borderId="25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27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vertical="center" textRotation="255"/>
    </xf>
    <xf numFmtId="184" fontId="19" fillId="0" borderId="11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vertical="center" textRotation="255"/>
    </xf>
    <xf numFmtId="184" fontId="12" fillId="0" borderId="20" xfId="0" applyNumberFormat="1" applyFont="1" applyFill="1" applyBorder="1" applyAlignment="1">
      <alignment horizontal="center" vertical="top" wrapText="1"/>
    </xf>
    <xf numFmtId="184" fontId="12" fillId="0" borderId="10" xfId="0" applyNumberFormat="1" applyFont="1" applyFill="1" applyBorder="1" applyAlignment="1">
      <alignment horizontal="center" vertical="top" wrapText="1"/>
    </xf>
    <xf numFmtId="184" fontId="12" fillId="0" borderId="13" xfId="0" applyNumberFormat="1" applyFont="1" applyFill="1" applyBorder="1" applyAlignment="1">
      <alignment horizontal="center" vertical="top" wrapText="1"/>
    </xf>
    <xf numFmtId="184" fontId="18" fillId="0" borderId="25" xfId="0" applyNumberFormat="1" applyFont="1" applyFill="1" applyBorder="1" applyAlignment="1">
      <alignment horizontal="center" vertical="top" wrapText="1"/>
    </xf>
    <xf numFmtId="184" fontId="12" fillId="0" borderId="34" xfId="0" applyNumberFormat="1" applyFont="1" applyFill="1" applyBorder="1" applyAlignment="1">
      <alignment horizontal="center" vertical="top" wrapText="1"/>
    </xf>
    <xf numFmtId="184" fontId="12" fillId="0" borderId="30" xfId="0" applyNumberFormat="1" applyFont="1" applyFill="1" applyBorder="1" applyAlignment="1">
      <alignment horizontal="center" vertical="top" wrapText="1"/>
    </xf>
    <xf numFmtId="184" fontId="12" fillId="0" borderId="11" xfId="0" applyNumberFormat="1" applyFont="1" applyFill="1" applyBorder="1" applyAlignment="1">
      <alignment horizontal="center" vertical="top" wrapText="1"/>
    </xf>
    <xf numFmtId="184" fontId="12" fillId="0" borderId="35" xfId="0" applyNumberFormat="1" applyFont="1" applyFill="1" applyBorder="1" applyAlignment="1">
      <alignment horizontal="center" vertical="top" wrapText="1"/>
    </xf>
    <xf numFmtId="184" fontId="12" fillId="0" borderId="27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vertical="top" wrapText="1"/>
    </xf>
    <xf numFmtId="0" fontId="0" fillId="0" borderId="25" xfId="0" applyFill="1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10" fillId="0" borderId="28" xfId="0" applyFont="1" applyFill="1" applyBorder="1" applyAlignment="1">
      <alignment vertical="center" shrinkToFit="1"/>
    </xf>
    <xf numFmtId="184" fontId="19" fillId="0" borderId="10" xfId="0" applyNumberFormat="1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textRotation="255"/>
    </xf>
    <xf numFmtId="184" fontId="8" fillId="0" borderId="23" xfId="0" applyNumberFormat="1" applyFont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textRotation="255"/>
    </xf>
    <xf numFmtId="0" fontId="0" fillId="0" borderId="31" xfId="0" applyFill="1" applyBorder="1" applyAlignment="1">
      <alignment vertical="center" textRotation="255"/>
    </xf>
    <xf numFmtId="0" fontId="0" fillId="0" borderId="11" xfId="0" applyFill="1" applyBorder="1" applyAlignment="1">
      <alignment vertical="center" textRotation="255"/>
    </xf>
    <xf numFmtId="0" fontId="10" fillId="0" borderId="23" xfId="33" applyNumberFormat="1" applyFont="1" applyBorder="1" applyAlignment="1">
      <alignment horizontal="center" vertical="center"/>
      <protection/>
    </xf>
    <xf numFmtId="0" fontId="10" fillId="0" borderId="10" xfId="33" applyNumberFormat="1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vertical="center"/>
    </xf>
    <xf numFmtId="0" fontId="10" fillId="0" borderId="12" xfId="33" applyNumberFormat="1" applyFont="1" applyBorder="1" applyAlignment="1">
      <alignment horizontal="center" vertical="center"/>
      <protection/>
    </xf>
    <xf numFmtId="0" fontId="10" fillId="0" borderId="14" xfId="33" applyNumberFormat="1" applyFont="1" applyBorder="1" applyAlignment="1">
      <alignment horizontal="center" vertical="center"/>
      <protection/>
    </xf>
    <xf numFmtId="0" fontId="16" fillId="0" borderId="20" xfId="0" applyFont="1" applyBorder="1" applyAlignment="1">
      <alignment vertical="center"/>
    </xf>
    <xf numFmtId="0" fontId="10" fillId="0" borderId="38" xfId="33" applyNumberFormat="1" applyFont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left" vertical="center" shrinkToFit="1"/>
    </xf>
    <xf numFmtId="0" fontId="8" fillId="0" borderId="3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10" fillId="0" borderId="20" xfId="33" applyFont="1" applyBorder="1" applyAlignment="1">
      <alignment vertical="center"/>
      <protection/>
    </xf>
    <xf numFmtId="0" fontId="12" fillId="0" borderId="10" xfId="0" applyFont="1" applyBorder="1" applyAlignment="1">
      <alignment horizontal="center" vertical="center" shrinkToFit="1"/>
    </xf>
    <xf numFmtId="0" fontId="16" fillId="0" borderId="26" xfId="0" applyFont="1" applyBorder="1" applyAlignment="1">
      <alignment vertical="center"/>
    </xf>
    <xf numFmtId="0" fontId="10" fillId="0" borderId="10" xfId="33" applyNumberFormat="1" applyFont="1" applyBorder="1" applyAlignment="1">
      <alignment horizontal="center" vertical="center"/>
      <protection/>
    </xf>
    <xf numFmtId="0" fontId="10" fillId="0" borderId="30" xfId="33" applyFont="1" applyBorder="1" applyAlignment="1">
      <alignment vertical="center"/>
      <protection/>
    </xf>
    <xf numFmtId="0" fontId="0" fillId="0" borderId="25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10" fillId="0" borderId="12" xfId="33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left" vertical="center" shrinkToFit="1"/>
    </xf>
    <xf numFmtId="0" fontId="10" fillId="0" borderId="2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40" xfId="33" applyFont="1" applyBorder="1" applyAlignment="1">
      <alignment vertical="center"/>
      <protection/>
    </xf>
    <xf numFmtId="0" fontId="10" fillId="0" borderId="21" xfId="33" applyNumberFormat="1" applyFont="1" applyBorder="1" applyAlignment="1">
      <alignment horizontal="center" vertical="center" wrapText="1"/>
      <protection/>
    </xf>
    <xf numFmtId="0" fontId="10" fillId="0" borderId="41" xfId="33" applyNumberFormat="1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 wrapText="1"/>
    </xf>
    <xf numFmtId="184" fontId="8" fillId="0" borderId="21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/>
    </xf>
    <xf numFmtId="0" fontId="10" fillId="0" borderId="21" xfId="33" applyNumberFormat="1" applyFont="1" applyFill="1" applyBorder="1" applyAlignment="1">
      <alignment horizontal="center" vertical="center"/>
      <protection/>
    </xf>
    <xf numFmtId="0" fontId="10" fillId="0" borderId="43" xfId="33" applyNumberFormat="1" applyFont="1" applyFill="1" applyBorder="1" applyAlignment="1">
      <alignment horizontal="center" vertical="center"/>
      <protection/>
    </xf>
    <xf numFmtId="184" fontId="8" fillId="0" borderId="44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23" xfId="33" applyNumberFormat="1" applyFont="1" applyFill="1" applyBorder="1" applyAlignment="1">
      <alignment horizontal="center" vertical="center"/>
      <protection/>
    </xf>
    <xf numFmtId="0" fontId="17" fillId="0" borderId="24" xfId="33" applyNumberFormat="1" applyFont="1" applyFill="1" applyBorder="1" applyAlignment="1">
      <alignment horizontal="center" vertical="center" wrapText="1"/>
      <protection/>
    </xf>
    <xf numFmtId="0" fontId="16" fillId="0" borderId="26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6" fillId="0" borderId="31" xfId="33" applyNumberFormat="1" applyFont="1" applyFill="1" applyBorder="1" applyAlignment="1">
      <alignment horizontal="center" vertical="center"/>
      <protection/>
    </xf>
    <xf numFmtId="0" fontId="16" fillId="0" borderId="2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left" vertical="center" shrinkToFit="1"/>
    </xf>
    <xf numFmtId="0" fontId="11" fillId="0" borderId="24" xfId="0" applyFont="1" applyBorder="1" applyAlignment="1" applyProtection="1">
      <alignment vertical="center" textRotation="255" wrapText="1"/>
      <protection locked="0"/>
    </xf>
    <xf numFmtId="0" fontId="16" fillId="0" borderId="22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2" fillId="0" borderId="31" xfId="0" applyFont="1" applyBorder="1" applyAlignment="1">
      <alignment horizontal="left" vertical="center" shrinkToFit="1"/>
    </xf>
    <xf numFmtId="0" fontId="16" fillId="0" borderId="30" xfId="0" applyFont="1" applyFill="1" applyBorder="1" applyAlignment="1">
      <alignment vertical="center"/>
    </xf>
    <xf numFmtId="0" fontId="12" fillId="0" borderId="27" xfId="0" applyFont="1" applyBorder="1" applyAlignment="1">
      <alignment horizontal="left" vertical="center" shrinkToFit="1"/>
    </xf>
    <xf numFmtId="184" fontId="8" fillId="0" borderId="25" xfId="0" applyNumberFormat="1" applyFont="1" applyBorder="1" applyAlignment="1">
      <alignment horizontal="center" vertical="center" shrinkToFit="1"/>
    </xf>
    <xf numFmtId="0" fontId="10" fillId="0" borderId="11" xfId="33" applyNumberFormat="1" applyFont="1" applyBorder="1" applyAlignment="1">
      <alignment horizontal="center" vertical="center"/>
      <protection/>
    </xf>
    <xf numFmtId="184" fontId="8" fillId="0" borderId="27" xfId="0" applyNumberFormat="1" applyFont="1" applyBorder="1" applyAlignment="1">
      <alignment horizontal="center" vertical="center" shrinkToFit="1"/>
    </xf>
    <xf numFmtId="0" fontId="10" fillId="0" borderId="22" xfId="33" applyFont="1" applyBorder="1" applyAlignment="1">
      <alignment vertical="center"/>
      <protection/>
    </xf>
    <xf numFmtId="184" fontId="8" fillId="0" borderId="3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11" xfId="33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shrinkToFit="1"/>
    </xf>
    <xf numFmtId="0" fontId="0" fillId="0" borderId="23" xfId="0" applyBorder="1" applyAlignment="1">
      <alignment vertical="center"/>
    </xf>
    <xf numFmtId="0" fontId="7" fillId="0" borderId="28" xfId="0" applyFont="1" applyFill="1" applyBorder="1" applyAlignment="1">
      <alignment horizontal="left" vertical="center" shrinkToFit="1"/>
    </xf>
    <xf numFmtId="0" fontId="10" fillId="0" borderId="23" xfId="33" applyNumberFormat="1" applyFont="1" applyBorder="1" applyAlignment="1">
      <alignment horizontal="center" vertical="center" wrapText="1"/>
      <protection/>
    </xf>
    <xf numFmtId="184" fontId="9" fillId="0" borderId="31" xfId="0" applyNumberFormat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84" fontId="8" fillId="0" borderId="4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184" fontId="9" fillId="0" borderId="31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184" fontId="8" fillId="0" borderId="2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 shrinkToFit="1"/>
    </xf>
    <xf numFmtId="0" fontId="16" fillId="33" borderId="10" xfId="33" applyNumberFormat="1" applyFont="1" applyFill="1" applyBorder="1" applyAlignment="1">
      <alignment horizontal="center" vertical="center"/>
      <protection/>
    </xf>
    <xf numFmtId="0" fontId="10" fillId="33" borderId="10" xfId="33" applyNumberFormat="1" applyFont="1" applyFill="1" applyBorder="1" applyAlignment="1" quotePrefix="1">
      <alignment horizontal="center" vertical="center"/>
      <protection/>
    </xf>
    <xf numFmtId="0" fontId="10" fillId="33" borderId="10" xfId="33" applyNumberFormat="1" applyFont="1" applyFill="1" applyBorder="1" applyAlignment="1">
      <alignment horizontal="center" vertical="center"/>
      <protection/>
    </xf>
    <xf numFmtId="0" fontId="16" fillId="33" borderId="10" xfId="33" applyNumberFormat="1" applyFont="1" applyFill="1" applyBorder="1" applyAlignment="1">
      <alignment horizontal="left" vertical="center"/>
      <protection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9" fillId="0" borderId="29" xfId="0" applyNumberFormat="1" applyFont="1" applyFill="1" applyBorder="1" applyAlignment="1">
      <alignment horizontal="center" vertical="center" shrinkToFit="1"/>
    </xf>
    <xf numFmtId="184" fontId="9" fillId="0" borderId="24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184" fontId="8" fillId="33" borderId="10" xfId="0" applyNumberFormat="1" applyFont="1" applyFill="1" applyBorder="1" applyAlignment="1">
      <alignment vertical="center" shrinkToFit="1"/>
    </xf>
    <xf numFmtId="0" fontId="10" fillId="33" borderId="30" xfId="0" applyFont="1" applyFill="1" applyBorder="1" applyAlignment="1">
      <alignment vertical="center" shrinkToFit="1"/>
    </xf>
    <xf numFmtId="0" fontId="16" fillId="33" borderId="11" xfId="33" applyNumberFormat="1" applyFont="1" applyFill="1" applyBorder="1" applyAlignment="1">
      <alignment horizontal="center" vertical="center"/>
      <protection/>
    </xf>
    <xf numFmtId="0" fontId="10" fillId="33" borderId="11" xfId="33" applyNumberFormat="1" applyFont="1" applyFill="1" applyBorder="1" applyAlignment="1" quotePrefix="1">
      <alignment horizontal="center" vertical="center"/>
      <protection/>
    </xf>
    <xf numFmtId="184" fontId="8" fillId="33" borderId="11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184" fontId="8" fillId="0" borderId="36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7" fillId="0" borderId="49" xfId="0" applyFont="1" applyFill="1" applyBorder="1" applyAlignment="1">
      <alignment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6" fillId="0" borderId="44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 shrinkToFit="1"/>
    </xf>
    <xf numFmtId="0" fontId="10" fillId="0" borderId="32" xfId="0" applyFont="1" applyFill="1" applyBorder="1" applyAlignment="1">
      <alignment vertical="center" shrinkToFit="1"/>
    </xf>
    <xf numFmtId="0" fontId="10" fillId="0" borderId="36" xfId="0" applyFont="1" applyFill="1" applyBorder="1" applyAlignment="1">
      <alignment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vertical="center" shrinkToFit="1"/>
    </xf>
    <xf numFmtId="0" fontId="16" fillId="0" borderId="26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left" vertical="center" shrinkToFit="1"/>
    </xf>
    <xf numFmtId="0" fontId="10" fillId="0" borderId="51" xfId="0" applyFont="1" applyFill="1" applyBorder="1" applyAlignment="1">
      <alignment vertical="center" shrinkToFit="1"/>
    </xf>
    <xf numFmtId="0" fontId="0" fillId="0" borderId="51" xfId="0" applyBorder="1" applyAlignment="1">
      <alignment vertical="center"/>
    </xf>
    <xf numFmtId="0" fontId="16" fillId="33" borderId="23" xfId="33" applyNumberFormat="1" applyFont="1" applyFill="1" applyBorder="1" applyAlignment="1">
      <alignment horizontal="center" vertical="center"/>
      <protection/>
    </xf>
    <xf numFmtId="0" fontId="10" fillId="0" borderId="39" xfId="33" applyFont="1" applyFill="1" applyBorder="1" applyAlignment="1">
      <alignment vertical="center"/>
      <protection/>
    </xf>
    <xf numFmtId="0" fontId="10" fillId="0" borderId="30" xfId="0" applyFont="1" applyFill="1" applyBorder="1" applyAlignment="1">
      <alignment horizontal="left" vertical="center" wrapText="1"/>
    </xf>
    <xf numFmtId="0" fontId="0" fillId="0" borderId="52" xfId="0" applyBorder="1" applyAlignment="1">
      <alignment vertical="center"/>
    </xf>
    <xf numFmtId="0" fontId="10" fillId="0" borderId="3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vertical="top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184" fontId="8" fillId="0" borderId="23" xfId="0" applyNumberFormat="1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0" borderId="46" xfId="0" applyFont="1" applyFill="1" applyBorder="1" applyAlignment="1">
      <alignment horizontal="left" vertical="center" wrapText="1"/>
    </xf>
    <xf numFmtId="0" fontId="12" fillId="33" borderId="23" xfId="33" applyNumberFormat="1" applyFont="1" applyFill="1" applyBorder="1" applyAlignment="1">
      <alignment horizontal="center" vertical="center"/>
      <protection/>
    </xf>
    <xf numFmtId="0" fontId="12" fillId="33" borderId="10" xfId="33" applyNumberFormat="1" applyFont="1" applyFill="1" applyBorder="1" applyAlignment="1">
      <alignment horizontal="center" vertical="center"/>
      <protection/>
    </xf>
    <xf numFmtId="0" fontId="12" fillId="33" borderId="11" xfId="33" applyNumberFormat="1" applyFont="1" applyFill="1" applyBorder="1" applyAlignment="1">
      <alignment horizontal="center" vertical="center"/>
      <protection/>
    </xf>
    <xf numFmtId="0" fontId="8" fillId="33" borderId="10" xfId="33" applyNumberFormat="1" applyFont="1" applyFill="1" applyBorder="1" applyAlignment="1" quotePrefix="1">
      <alignment horizontal="center" vertical="center"/>
      <protection/>
    </xf>
    <xf numFmtId="0" fontId="8" fillId="33" borderId="23" xfId="33" applyNumberFormat="1" applyFont="1" applyFill="1" applyBorder="1" applyAlignment="1" quotePrefix="1">
      <alignment horizontal="center" vertical="center"/>
      <protection/>
    </xf>
    <xf numFmtId="0" fontId="8" fillId="33" borderId="11" xfId="33" applyNumberFormat="1" applyFont="1" applyFill="1" applyBorder="1" applyAlignment="1" quotePrefix="1">
      <alignment horizontal="center" vertical="center"/>
      <protection/>
    </xf>
    <xf numFmtId="184" fontId="21" fillId="0" borderId="20" xfId="0" applyNumberFormat="1" applyFont="1" applyFill="1" applyBorder="1" applyAlignment="1">
      <alignment horizontal="center" vertical="top" wrapText="1"/>
    </xf>
    <xf numFmtId="184" fontId="21" fillId="0" borderId="30" xfId="0" applyNumberFormat="1" applyFont="1" applyFill="1" applyBorder="1" applyAlignment="1">
      <alignment horizontal="center" vertical="top" wrapText="1"/>
    </xf>
    <xf numFmtId="184" fontId="21" fillId="0" borderId="10" xfId="0" applyNumberFormat="1" applyFont="1" applyFill="1" applyBorder="1" applyAlignment="1">
      <alignment horizontal="center" vertical="top" wrapText="1"/>
    </xf>
    <xf numFmtId="184" fontId="21" fillId="0" borderId="11" xfId="0" applyNumberFormat="1" applyFont="1" applyFill="1" applyBorder="1" applyAlignment="1">
      <alignment horizontal="center" vertical="top" wrapText="1"/>
    </xf>
    <xf numFmtId="184" fontId="20" fillId="0" borderId="11" xfId="0" applyNumberFormat="1" applyFont="1" applyFill="1" applyBorder="1" applyAlignment="1">
      <alignment horizontal="center" vertical="top" wrapText="1"/>
    </xf>
    <xf numFmtId="0" fontId="22" fillId="33" borderId="10" xfId="33" applyNumberFormat="1" applyFont="1" applyFill="1" applyBorder="1" applyAlignment="1" quotePrefix="1">
      <alignment horizontal="center" vertical="center"/>
      <protection/>
    </xf>
    <xf numFmtId="184" fontId="20" fillId="0" borderId="11" xfId="0" applyNumberFormat="1" applyFont="1" applyBorder="1" applyAlignment="1">
      <alignment horizontal="center" vertical="top" wrapText="1"/>
    </xf>
    <xf numFmtId="184" fontId="21" fillId="0" borderId="10" xfId="0" applyNumberFormat="1" applyFont="1" applyBorder="1" applyAlignment="1">
      <alignment horizontal="center" vertical="top" wrapText="1"/>
    </xf>
    <xf numFmtId="0" fontId="8" fillId="34" borderId="10" xfId="33" applyNumberFormat="1" applyFont="1" applyFill="1" applyBorder="1" applyAlignment="1" quotePrefix="1">
      <alignment horizontal="center" vertical="center"/>
      <protection/>
    </xf>
    <xf numFmtId="0" fontId="16" fillId="34" borderId="23" xfId="33" applyNumberFormat="1" applyFont="1" applyFill="1" applyBorder="1" applyAlignment="1">
      <alignment horizontal="center" vertical="center"/>
      <protection/>
    </xf>
    <xf numFmtId="184" fontId="8" fillId="34" borderId="11" xfId="0" applyNumberFormat="1" applyFont="1" applyFill="1" applyBorder="1" applyAlignment="1">
      <alignment horizontal="center" vertical="center" shrinkToFit="1"/>
    </xf>
    <xf numFmtId="0" fontId="10" fillId="34" borderId="37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top" wrapText="1"/>
    </xf>
    <xf numFmtId="0" fontId="10" fillId="34" borderId="30" xfId="0" applyFont="1" applyFill="1" applyBorder="1" applyAlignment="1">
      <alignment vertical="center" shrinkToFit="1"/>
    </xf>
    <xf numFmtId="0" fontId="16" fillId="34" borderId="11" xfId="33" applyNumberFormat="1" applyFont="1" applyFill="1" applyBorder="1" applyAlignment="1">
      <alignment horizontal="center" vertical="center"/>
      <protection/>
    </xf>
    <xf numFmtId="0" fontId="11" fillId="0" borderId="54" xfId="0" applyFont="1" applyFill="1" applyBorder="1" applyAlignment="1">
      <alignment horizontal="center" vertical="center" textRotation="255" wrapText="1"/>
    </xf>
    <xf numFmtId="0" fontId="11" fillId="0" borderId="55" xfId="0" applyFont="1" applyFill="1" applyBorder="1" applyAlignment="1">
      <alignment horizontal="center" vertical="center" textRotation="255" wrapText="1"/>
    </xf>
    <xf numFmtId="0" fontId="11" fillId="0" borderId="29" xfId="0" applyFont="1" applyFill="1" applyBorder="1" applyAlignment="1">
      <alignment horizontal="center" vertical="center" textRotation="255" wrapText="1"/>
    </xf>
    <xf numFmtId="0" fontId="7" fillId="0" borderId="56" xfId="0" applyFont="1" applyFill="1" applyBorder="1" applyAlignment="1">
      <alignment horizontal="center" vertical="center" textRotation="255" wrapText="1" shrinkToFit="1"/>
    </xf>
    <xf numFmtId="0" fontId="7" fillId="0" borderId="57" xfId="0" applyFont="1" applyFill="1" applyBorder="1" applyAlignment="1">
      <alignment horizontal="center" vertical="center" textRotation="255" wrapText="1" shrinkToFit="1"/>
    </xf>
    <xf numFmtId="0" fontId="7" fillId="0" borderId="58" xfId="0" applyFont="1" applyFill="1" applyBorder="1" applyAlignment="1">
      <alignment horizontal="center" vertical="center" textRotation="255" wrapText="1" shrinkToFit="1"/>
    </xf>
    <xf numFmtId="0" fontId="11" fillId="0" borderId="31" xfId="0" applyFont="1" applyFill="1" applyBorder="1" applyAlignment="1">
      <alignment vertical="center" textRotation="255" wrapText="1"/>
    </xf>
    <xf numFmtId="0" fontId="11" fillId="0" borderId="25" xfId="0" applyFont="1" applyFill="1" applyBorder="1" applyAlignment="1">
      <alignment vertical="center" textRotation="255"/>
    </xf>
    <xf numFmtId="0" fontId="11" fillId="0" borderId="43" xfId="0" applyFont="1" applyFill="1" applyBorder="1" applyAlignment="1">
      <alignment vertical="center" textRotation="255"/>
    </xf>
    <xf numFmtId="0" fontId="11" fillId="0" borderId="27" xfId="0" applyFont="1" applyFill="1" applyBorder="1" applyAlignment="1">
      <alignment vertical="center" textRotation="255"/>
    </xf>
    <xf numFmtId="0" fontId="11" fillId="0" borderId="56" xfId="0" applyFont="1" applyBorder="1" applyAlignment="1" applyProtection="1">
      <alignment horizontal="center" vertical="center" textRotation="255" wrapText="1"/>
      <protection locked="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1" fillId="0" borderId="57" xfId="0" applyFont="1" applyBorder="1" applyAlignment="1" applyProtection="1">
      <alignment horizontal="center" vertical="center" textRotation="255" wrapText="1"/>
      <protection locked="0"/>
    </xf>
    <xf numFmtId="0" fontId="11" fillId="0" borderId="58" xfId="0" applyFont="1" applyBorder="1" applyAlignment="1" applyProtection="1">
      <alignment horizontal="center" vertical="center" textRotation="255" wrapText="1"/>
      <protection locked="0"/>
    </xf>
    <xf numFmtId="0" fontId="10" fillId="0" borderId="31" xfId="0" applyFont="1" applyFill="1" applyBorder="1" applyAlignment="1" applyProtection="1">
      <alignment vertical="center" textRotation="255"/>
      <protection locked="0"/>
    </xf>
    <xf numFmtId="0" fontId="10" fillId="0" borderId="25" xfId="0" applyFont="1" applyFill="1" applyBorder="1" applyAlignment="1">
      <alignment vertical="center" textRotation="255"/>
    </xf>
    <xf numFmtId="0" fontId="10" fillId="0" borderId="27" xfId="0" applyFont="1" applyFill="1" applyBorder="1" applyAlignment="1">
      <alignment vertical="center" textRotation="255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184" fontId="7" fillId="0" borderId="16" xfId="0" applyNumberFormat="1" applyFont="1" applyBorder="1" applyAlignment="1">
      <alignment horizontal="center" vertical="center" wrapText="1"/>
    </xf>
    <xf numFmtId="184" fontId="7" fillId="0" borderId="59" xfId="0" applyNumberFormat="1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justify" vertical="center" wrapText="1"/>
    </xf>
    <xf numFmtId="0" fontId="13" fillId="0" borderId="34" xfId="0" applyFont="1" applyFill="1" applyBorder="1" applyAlignment="1">
      <alignment horizontal="justify" vertical="center" wrapText="1"/>
    </xf>
    <xf numFmtId="0" fontId="7" fillId="0" borderId="60" xfId="0" applyFont="1" applyFill="1" applyBorder="1" applyAlignment="1">
      <alignment horizontal="center" vertical="center" textRotation="255" wrapText="1"/>
    </xf>
    <xf numFmtId="0" fontId="10" fillId="0" borderId="40" xfId="0" applyFont="1" applyFill="1" applyBorder="1" applyAlignment="1">
      <alignment horizontal="center" vertical="center" textRotation="255" wrapText="1"/>
    </xf>
    <xf numFmtId="0" fontId="7" fillId="0" borderId="56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 wrapText="1"/>
    </xf>
    <xf numFmtId="0" fontId="10" fillId="0" borderId="54" xfId="0" applyFont="1" applyFill="1" applyBorder="1" applyAlignment="1">
      <alignment horizontal="center" vertical="center" textRotation="255" shrinkToFit="1"/>
    </xf>
    <xf numFmtId="0" fontId="10" fillId="0" borderId="55" xfId="0" applyFont="1" applyFill="1" applyBorder="1" applyAlignment="1">
      <alignment horizontal="center" vertical="center" textRotation="255" shrinkToFit="1"/>
    </xf>
    <xf numFmtId="0" fontId="10" fillId="0" borderId="29" xfId="0" applyFont="1" applyFill="1" applyBorder="1" applyAlignment="1">
      <alignment horizontal="center" vertical="center" textRotation="255" shrinkToFit="1"/>
    </xf>
    <xf numFmtId="0" fontId="9" fillId="0" borderId="11" xfId="33" applyNumberFormat="1" applyFont="1" applyBorder="1" applyAlignment="1">
      <alignment horizontal="center" vertical="center"/>
      <protection/>
    </xf>
    <xf numFmtId="0" fontId="8" fillId="0" borderId="11" xfId="3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61" xfId="33" applyNumberFormat="1" applyFont="1" applyBorder="1" applyAlignment="1">
      <alignment horizontal="center" vertical="center"/>
      <protection/>
    </xf>
    <xf numFmtId="0" fontId="8" fillId="0" borderId="50" xfId="33" applyNumberFormat="1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vertical="center" textRotation="255"/>
    </xf>
    <xf numFmtId="0" fontId="7" fillId="0" borderId="2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textRotation="255"/>
    </xf>
    <xf numFmtId="0" fontId="10" fillId="0" borderId="58" xfId="0" applyFont="1" applyFill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0" fillId="0" borderId="66" xfId="0" applyBorder="1" applyAlignment="1">
      <alignment vertical="center"/>
    </xf>
    <xf numFmtId="0" fontId="9" fillId="0" borderId="13" xfId="33" applyFont="1" applyBorder="1" applyAlignment="1">
      <alignment horizontal="center" vertical="center"/>
      <protection/>
    </xf>
    <xf numFmtId="0" fontId="8" fillId="0" borderId="49" xfId="33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9" fillId="0" borderId="35" xfId="33" applyNumberFormat="1" applyFont="1" applyBorder="1" applyAlignment="1">
      <alignment horizontal="center" vertical="center"/>
      <protection/>
    </xf>
    <xf numFmtId="0" fontId="8" fillId="0" borderId="36" xfId="33" applyNumberFormat="1" applyFont="1" applyBorder="1" applyAlignment="1">
      <alignment horizontal="center" vertical="center"/>
      <protection/>
    </xf>
    <xf numFmtId="0" fontId="8" fillId="0" borderId="48" xfId="33" applyNumberFormat="1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0" fillId="0" borderId="24" xfId="33" applyFont="1" applyFill="1" applyBorder="1" applyAlignment="1" quotePrefix="1">
      <alignment horizontal="center" vertical="center" shrinkToFit="1"/>
      <protection/>
    </xf>
    <xf numFmtId="0" fontId="0" fillId="0" borderId="25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10" fillId="0" borderId="24" xfId="33" applyFont="1" applyFill="1" applyBorder="1" applyAlignment="1">
      <alignment horizontal="center" vertical="center" shrinkToFit="1"/>
      <protection/>
    </xf>
    <xf numFmtId="0" fontId="6" fillId="0" borderId="6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textRotation="255" wrapText="1" shrinkToFit="1"/>
    </xf>
    <xf numFmtId="0" fontId="10" fillId="0" borderId="58" xfId="0" applyFont="1" applyFill="1" applyBorder="1" applyAlignment="1">
      <alignment horizontal="center" vertical="center" textRotation="255" wrapText="1" shrinkToFit="1"/>
    </xf>
    <xf numFmtId="0" fontId="1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184" fontId="7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12" fillId="0" borderId="61" xfId="0" applyFont="1" applyFill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12" fillId="0" borderId="69" xfId="0" applyFont="1" applyFill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184" fontId="12" fillId="0" borderId="35" xfId="0" applyNumberFormat="1" applyFont="1" applyFill="1" applyBorder="1" applyAlignment="1">
      <alignment horizontal="center" vertical="top" wrapText="1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34" xfId="0" applyNumberFormat="1" applyFont="1" applyFill="1" applyBorder="1" applyAlignment="1">
      <alignment horizontal="center" vertical="center" wrapText="1"/>
    </xf>
    <xf numFmtId="184" fontId="8" fillId="0" borderId="7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 wrapText="1"/>
    </xf>
    <xf numFmtId="184" fontId="8" fillId="0" borderId="34" xfId="0" applyNumberFormat="1" applyFont="1" applyFill="1" applyBorder="1" applyAlignment="1">
      <alignment horizontal="center" vertical="center" wrapText="1"/>
    </xf>
    <xf numFmtId="184" fontId="8" fillId="0" borderId="61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184" fontId="9" fillId="0" borderId="61" xfId="0" applyNumberFormat="1" applyFont="1" applyFill="1" applyBorder="1" applyAlignment="1">
      <alignment horizontal="center" vertical="center" wrapText="1"/>
    </xf>
    <xf numFmtId="184" fontId="9" fillId="0" borderId="14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 applyProtection="1">
      <alignment vertical="center" textRotation="255"/>
      <protection locked="0"/>
    </xf>
    <xf numFmtId="0" fontId="11" fillId="0" borderId="41" xfId="0" applyFont="1" applyFill="1" applyBorder="1" applyAlignment="1" applyProtection="1">
      <alignment vertical="center" textRotation="255"/>
      <protection locked="0"/>
    </xf>
    <xf numFmtId="0" fontId="11" fillId="0" borderId="38" xfId="0" applyFont="1" applyFill="1" applyBorder="1" applyAlignment="1" applyProtection="1">
      <alignment vertical="center" textRotation="255"/>
      <protection locked="0"/>
    </xf>
    <xf numFmtId="0" fontId="11" fillId="0" borderId="38" xfId="0" applyFont="1" applyBorder="1" applyAlignment="1">
      <alignment vertical="center" textRotation="255"/>
    </xf>
    <xf numFmtId="184" fontId="9" fillId="0" borderId="35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11" fillId="0" borderId="63" xfId="0" applyFont="1" applyFill="1" applyBorder="1" applyAlignment="1" applyProtection="1">
      <alignment vertical="center" textRotation="255"/>
      <protection locked="0"/>
    </xf>
    <xf numFmtId="0" fontId="11" fillId="0" borderId="70" xfId="0" applyFont="1" applyFill="1" applyBorder="1" applyAlignment="1" applyProtection="1">
      <alignment vertical="center" textRotation="255"/>
      <protection locked="0"/>
    </xf>
    <xf numFmtId="0" fontId="11" fillId="0" borderId="70" xfId="0" applyFont="1" applyBorder="1" applyAlignment="1">
      <alignment vertical="center" textRotation="255"/>
    </xf>
    <xf numFmtId="0" fontId="11" fillId="0" borderId="42" xfId="0" applyFont="1" applyBorder="1" applyAlignment="1">
      <alignment vertical="center" textRotation="255"/>
    </xf>
    <xf numFmtId="0" fontId="11" fillId="0" borderId="47" xfId="0" applyFont="1" applyFill="1" applyBorder="1" applyAlignment="1" applyProtection="1">
      <alignment vertical="center" textRotation="255" wrapText="1"/>
      <protection locked="0"/>
    </xf>
    <xf numFmtId="0" fontId="11" fillId="0" borderId="38" xfId="0" applyFont="1" applyBorder="1" applyAlignment="1">
      <alignment vertical="center" textRotation="255" wrapText="1"/>
    </xf>
    <xf numFmtId="0" fontId="0" fillId="0" borderId="41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10" fillId="0" borderId="14" xfId="33" applyNumberFormat="1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10" fillId="0" borderId="13" xfId="33" applyNumberFormat="1" applyFont="1" applyFill="1" applyBorder="1" applyAlignment="1">
      <alignment horizontal="center" vertical="center"/>
      <protection/>
    </xf>
    <xf numFmtId="0" fontId="11" fillId="34" borderId="70" xfId="0" applyFont="1" applyFill="1" applyBorder="1" applyAlignment="1" applyProtection="1">
      <alignment vertical="center" textRotation="255"/>
      <protection locked="0"/>
    </xf>
    <xf numFmtId="0" fontId="11" fillId="34" borderId="70" xfId="0" applyFont="1" applyFill="1" applyBorder="1" applyAlignment="1">
      <alignment vertical="center" textRotation="255"/>
    </xf>
    <xf numFmtId="0" fontId="10" fillId="0" borderId="56" xfId="0" applyFont="1" applyFill="1" applyBorder="1" applyAlignment="1">
      <alignment horizontal="center" vertical="center" textRotation="255" wrapText="1" shrinkToFit="1"/>
    </xf>
    <xf numFmtId="0" fontId="0" fillId="0" borderId="57" xfId="0" applyBorder="1" applyAlignment="1">
      <alignment horizontal="center" vertical="center" textRotation="255" wrapText="1" shrinkToFit="1"/>
    </xf>
    <xf numFmtId="0" fontId="0" fillId="0" borderId="58" xfId="0" applyBorder="1" applyAlignment="1">
      <alignment horizontal="center" vertical="center" textRotation="255" wrapText="1" shrinkToFit="1"/>
    </xf>
    <xf numFmtId="0" fontId="0" fillId="0" borderId="4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1" fillId="0" borderId="54" xfId="0" applyFont="1" applyFill="1" applyBorder="1" applyAlignment="1" applyProtection="1">
      <alignment vertical="center" textRotation="255"/>
      <protection locked="0"/>
    </xf>
    <xf numFmtId="0" fontId="11" fillId="0" borderId="55" xfId="0" applyFont="1" applyFill="1" applyBorder="1" applyAlignment="1" applyProtection="1">
      <alignment vertical="center" textRotation="255"/>
      <protection locked="0"/>
    </xf>
    <xf numFmtId="0" fontId="11" fillId="0" borderId="29" xfId="0" applyFont="1" applyFill="1" applyBorder="1" applyAlignment="1" applyProtection="1">
      <alignment vertical="center" textRotation="255"/>
      <protection locked="0"/>
    </xf>
    <xf numFmtId="0" fontId="10" fillId="0" borderId="72" xfId="33" applyNumberFormat="1" applyFont="1" applyFill="1" applyBorder="1" applyAlignment="1">
      <alignment horizontal="center" vertical="center"/>
      <protection/>
    </xf>
    <xf numFmtId="0" fontId="10" fillId="0" borderId="61" xfId="3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34" xfId="33" applyNumberFormat="1" applyFont="1" applyFill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10" fillId="0" borderId="33" xfId="33" applyNumberFormat="1" applyFont="1" applyFill="1" applyBorder="1" applyAlignment="1">
      <alignment horizontal="center" vertical="center"/>
      <protection/>
    </xf>
    <xf numFmtId="0" fontId="0" fillId="0" borderId="73" xfId="0" applyBorder="1" applyAlignment="1">
      <alignment vertical="center"/>
    </xf>
    <xf numFmtId="0" fontId="8" fillId="0" borderId="13" xfId="33" applyFont="1" applyBorder="1" applyAlignment="1">
      <alignment horizontal="center" vertical="center"/>
      <protection/>
    </xf>
    <xf numFmtId="0" fontId="10" fillId="0" borderId="35" xfId="33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48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資工系日四技課程學分總表9105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zoomScale="85" zoomScaleNormal="85" zoomScaleSheetLayoutView="100" zoomScalePageLayoutView="0" workbookViewId="0" topLeftCell="A1">
      <selection activeCell="B8" sqref="B8"/>
    </sheetView>
  </sheetViews>
  <sheetFormatPr defaultColWidth="9.00390625" defaultRowHeight="16.5"/>
  <cols>
    <col min="1" max="1" width="7.25390625" style="0" customWidth="1"/>
    <col min="2" max="2" width="15.625" style="0" customWidth="1"/>
    <col min="3" max="4" width="2.875" style="0" customWidth="1"/>
    <col min="5" max="6" width="3.125" style="0" customWidth="1"/>
    <col min="7" max="7" width="4.875" style="0" customWidth="1"/>
    <col min="8" max="8" width="18.625" style="0" bestFit="1" customWidth="1"/>
    <col min="9" max="9" width="3.00390625" style="0" customWidth="1"/>
    <col min="10" max="10" width="4.00390625" style="0" bestFit="1" customWidth="1"/>
    <col min="11" max="11" width="2.875" style="0" customWidth="1"/>
    <col min="12" max="12" width="3.00390625" style="0" customWidth="1"/>
    <col min="13" max="13" width="5.25390625" style="0" customWidth="1"/>
    <col min="14" max="14" width="16.75390625" style="0" bestFit="1" customWidth="1"/>
    <col min="15" max="15" width="3.50390625" style="0" customWidth="1"/>
    <col min="16" max="17" width="4.00390625" style="0" customWidth="1"/>
    <col min="18" max="18" width="3.875" style="0" customWidth="1"/>
    <col min="19" max="19" width="5.375" style="0" customWidth="1"/>
    <col min="20" max="20" width="16.75390625" style="0" bestFit="1" customWidth="1"/>
    <col min="21" max="21" width="3.875" style="158" customWidth="1"/>
    <col min="22" max="23" width="3.875" style="0" customWidth="1"/>
    <col min="24" max="24" width="4.00390625" style="0" customWidth="1"/>
    <col min="25" max="25" width="5.375" style="0" customWidth="1"/>
  </cols>
  <sheetData>
    <row r="1" spans="1:25" ht="20.25" thickBot="1">
      <c r="A1" s="376" t="s">
        <v>140</v>
      </c>
      <c r="B1" s="376"/>
      <c r="C1" s="376"/>
      <c r="D1" s="376"/>
      <c r="E1" s="376"/>
      <c r="F1" s="376"/>
      <c r="G1" s="376"/>
      <c r="H1" s="377"/>
      <c r="I1" s="377"/>
      <c r="J1" s="377"/>
      <c r="K1" s="377"/>
      <c r="L1" s="377"/>
      <c r="M1" s="377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</row>
    <row r="2" spans="1:25" ht="16.5">
      <c r="A2" s="385" t="s">
        <v>16</v>
      </c>
      <c r="B2" s="393" t="s">
        <v>136</v>
      </c>
      <c r="C2" s="394"/>
      <c r="D2" s="394"/>
      <c r="E2" s="394"/>
      <c r="F2" s="394"/>
      <c r="G2" s="363"/>
      <c r="H2" s="387" t="s">
        <v>137</v>
      </c>
      <c r="I2" s="388"/>
      <c r="J2" s="388"/>
      <c r="K2" s="388"/>
      <c r="L2" s="388"/>
      <c r="M2" s="389"/>
      <c r="N2" s="361" t="s">
        <v>138</v>
      </c>
      <c r="O2" s="362"/>
      <c r="P2" s="362"/>
      <c r="Q2" s="362"/>
      <c r="R2" s="362"/>
      <c r="S2" s="363"/>
      <c r="T2" s="361" t="s">
        <v>139</v>
      </c>
      <c r="U2" s="362"/>
      <c r="V2" s="362"/>
      <c r="W2" s="362"/>
      <c r="X2" s="362"/>
      <c r="Y2" s="367"/>
    </row>
    <row r="3" spans="1:25" ht="16.5">
      <c r="A3" s="386"/>
      <c r="B3" s="395"/>
      <c r="C3" s="396"/>
      <c r="D3" s="396"/>
      <c r="E3" s="396"/>
      <c r="F3" s="396"/>
      <c r="G3" s="366"/>
      <c r="H3" s="390"/>
      <c r="I3" s="391"/>
      <c r="J3" s="391"/>
      <c r="K3" s="391"/>
      <c r="L3" s="391"/>
      <c r="M3" s="392"/>
      <c r="N3" s="364"/>
      <c r="O3" s="365"/>
      <c r="P3" s="365"/>
      <c r="Q3" s="365"/>
      <c r="R3" s="365"/>
      <c r="S3" s="366"/>
      <c r="T3" s="364"/>
      <c r="U3" s="365"/>
      <c r="V3" s="365"/>
      <c r="W3" s="365"/>
      <c r="X3" s="365"/>
      <c r="Y3" s="368"/>
    </row>
    <row r="4" spans="1:25" ht="16.5">
      <c r="A4" s="357" t="s">
        <v>17</v>
      </c>
      <c r="B4" s="345" t="s">
        <v>0</v>
      </c>
      <c r="C4" s="369" t="s">
        <v>7</v>
      </c>
      <c r="D4" s="397"/>
      <c r="E4" s="397"/>
      <c r="F4" s="397"/>
      <c r="G4" s="372"/>
      <c r="H4" s="352" t="s">
        <v>0</v>
      </c>
      <c r="I4" s="349" t="s">
        <v>7</v>
      </c>
      <c r="J4" s="350"/>
      <c r="K4" s="350"/>
      <c r="L4" s="350"/>
      <c r="M4" s="351"/>
      <c r="N4" s="352" t="s">
        <v>0</v>
      </c>
      <c r="O4" s="369" t="s">
        <v>7</v>
      </c>
      <c r="P4" s="370"/>
      <c r="Q4" s="370"/>
      <c r="R4" s="370"/>
      <c r="S4" s="372"/>
      <c r="T4" s="352" t="s">
        <v>0</v>
      </c>
      <c r="U4" s="369" t="s">
        <v>7</v>
      </c>
      <c r="V4" s="370"/>
      <c r="W4" s="370"/>
      <c r="X4" s="370"/>
      <c r="Y4" s="371"/>
    </row>
    <row r="5" spans="1:25" ht="17.25" thickBot="1">
      <c r="A5" s="358"/>
      <c r="B5" s="346"/>
      <c r="C5" s="347" t="s">
        <v>5</v>
      </c>
      <c r="D5" s="348"/>
      <c r="E5" s="347" t="s">
        <v>4</v>
      </c>
      <c r="F5" s="348"/>
      <c r="G5" s="164" t="s">
        <v>18</v>
      </c>
      <c r="H5" s="353"/>
      <c r="I5" s="343" t="s">
        <v>5</v>
      </c>
      <c r="J5" s="344"/>
      <c r="K5" s="343" t="s">
        <v>4</v>
      </c>
      <c r="L5" s="344"/>
      <c r="M5" s="43" t="s">
        <v>18</v>
      </c>
      <c r="N5" s="353"/>
      <c r="O5" s="373" t="s">
        <v>5</v>
      </c>
      <c r="P5" s="374"/>
      <c r="Q5" s="373" t="s">
        <v>4</v>
      </c>
      <c r="R5" s="374"/>
      <c r="S5" s="43" t="s">
        <v>18</v>
      </c>
      <c r="T5" s="353"/>
      <c r="U5" s="373" t="s">
        <v>5</v>
      </c>
      <c r="V5" s="374"/>
      <c r="W5" s="373" t="s">
        <v>4</v>
      </c>
      <c r="X5" s="375"/>
      <c r="Y5" s="43" t="s">
        <v>18</v>
      </c>
    </row>
    <row r="6" spans="1:25" ht="16.5">
      <c r="A6" s="335" t="s">
        <v>82</v>
      </c>
      <c r="B6" s="33" t="s">
        <v>102</v>
      </c>
      <c r="C6" s="30">
        <v>2</v>
      </c>
      <c r="D6" s="30">
        <v>2</v>
      </c>
      <c r="E6" s="30">
        <v>2</v>
      </c>
      <c r="F6" s="30">
        <v>2</v>
      </c>
      <c r="G6" s="62" t="s">
        <v>103</v>
      </c>
      <c r="H6" s="217" t="s">
        <v>110</v>
      </c>
      <c r="I6" s="64">
        <v>0</v>
      </c>
      <c r="J6" s="64">
        <v>0</v>
      </c>
      <c r="K6" s="64">
        <v>2</v>
      </c>
      <c r="L6" s="64">
        <v>2</v>
      </c>
      <c r="M6" s="45" t="s">
        <v>111</v>
      </c>
      <c r="N6" s="27" t="s">
        <v>114</v>
      </c>
      <c r="O6" s="40">
        <v>0</v>
      </c>
      <c r="P6" s="40">
        <v>0</v>
      </c>
      <c r="Q6" s="40">
        <v>2</v>
      </c>
      <c r="R6" s="40">
        <v>2</v>
      </c>
      <c r="S6" s="44" t="s">
        <v>115</v>
      </c>
      <c r="T6" s="39" t="s">
        <v>46</v>
      </c>
      <c r="U6" s="40">
        <v>2</v>
      </c>
      <c r="V6" s="46">
        <v>2</v>
      </c>
      <c r="W6" s="46">
        <v>0</v>
      </c>
      <c r="X6" s="46">
        <v>0</v>
      </c>
      <c r="Y6" s="52" t="s">
        <v>41</v>
      </c>
    </row>
    <row r="7" spans="1:25" ht="16.5">
      <c r="A7" s="336"/>
      <c r="B7" s="27" t="s">
        <v>104</v>
      </c>
      <c r="C7" s="63">
        <v>3</v>
      </c>
      <c r="D7" s="63">
        <v>3</v>
      </c>
      <c r="E7" s="63">
        <v>3</v>
      </c>
      <c r="F7" s="63">
        <v>3</v>
      </c>
      <c r="G7" s="45" t="s">
        <v>103</v>
      </c>
      <c r="H7" s="217" t="s">
        <v>112</v>
      </c>
      <c r="I7" s="64">
        <v>0</v>
      </c>
      <c r="J7" s="64">
        <v>2</v>
      </c>
      <c r="K7" s="64">
        <v>0</v>
      </c>
      <c r="L7" s="64">
        <v>2</v>
      </c>
      <c r="M7" s="45" t="s">
        <v>111</v>
      </c>
      <c r="N7" s="218" t="s">
        <v>120</v>
      </c>
      <c r="O7" s="28">
        <v>0</v>
      </c>
      <c r="P7" s="28">
        <v>0</v>
      </c>
      <c r="Q7" s="28">
        <v>2</v>
      </c>
      <c r="R7" s="28">
        <v>2</v>
      </c>
      <c r="S7" s="60" t="s">
        <v>115</v>
      </c>
      <c r="T7" s="65"/>
      <c r="U7" s="1"/>
      <c r="V7" s="1"/>
      <c r="W7" s="1"/>
      <c r="X7" s="1"/>
      <c r="Y7" s="42"/>
    </row>
    <row r="8" spans="1:25" ht="16.5">
      <c r="A8" s="336"/>
      <c r="B8" s="27" t="s">
        <v>105</v>
      </c>
      <c r="C8" s="28">
        <v>0</v>
      </c>
      <c r="D8" s="28">
        <v>2</v>
      </c>
      <c r="E8" s="28">
        <v>0</v>
      </c>
      <c r="F8" s="28">
        <v>2</v>
      </c>
      <c r="G8" s="60" t="s">
        <v>106</v>
      </c>
      <c r="H8" s="39" t="s">
        <v>121</v>
      </c>
      <c r="I8" s="24">
        <v>2</v>
      </c>
      <c r="J8" s="24">
        <v>2</v>
      </c>
      <c r="K8" s="24">
        <v>0</v>
      </c>
      <c r="L8" s="24">
        <v>0</v>
      </c>
      <c r="M8" s="45" t="s">
        <v>111</v>
      </c>
      <c r="N8" s="27" t="s">
        <v>109</v>
      </c>
      <c r="O8" s="28">
        <v>0</v>
      </c>
      <c r="P8" s="28">
        <v>0</v>
      </c>
      <c r="Q8" s="66">
        <v>2</v>
      </c>
      <c r="R8" s="66">
        <v>2</v>
      </c>
      <c r="S8" s="60" t="s">
        <v>115</v>
      </c>
      <c r="T8" s="65"/>
      <c r="U8" s="1"/>
      <c r="V8" s="1"/>
      <c r="W8" s="1"/>
      <c r="X8" s="1"/>
      <c r="Y8" s="42"/>
    </row>
    <row r="9" spans="1:25" ht="16.5">
      <c r="A9" s="336"/>
      <c r="B9" s="27" t="s">
        <v>107</v>
      </c>
      <c r="C9" s="28">
        <v>0</v>
      </c>
      <c r="D9" s="28">
        <v>2</v>
      </c>
      <c r="E9" s="28">
        <v>0</v>
      </c>
      <c r="F9" s="28">
        <v>2</v>
      </c>
      <c r="G9" s="60" t="s">
        <v>103</v>
      </c>
      <c r="H9" s="27" t="s">
        <v>113</v>
      </c>
      <c r="I9" s="40">
        <v>0</v>
      </c>
      <c r="J9" s="40">
        <v>0</v>
      </c>
      <c r="K9" s="40">
        <v>2</v>
      </c>
      <c r="L9" s="40">
        <v>2</v>
      </c>
      <c r="M9" s="45" t="s">
        <v>111</v>
      </c>
      <c r="N9" s="65"/>
      <c r="O9" s="64"/>
      <c r="P9" s="64"/>
      <c r="Q9" s="64"/>
      <c r="R9" s="64"/>
      <c r="S9" s="215"/>
      <c r="T9" s="65"/>
      <c r="U9" s="1"/>
      <c r="V9" s="1"/>
      <c r="W9" s="1"/>
      <c r="X9" s="1"/>
      <c r="Y9" s="42"/>
    </row>
    <row r="10" spans="1:25" ht="16.5">
      <c r="A10" s="336"/>
      <c r="B10" s="27" t="s">
        <v>108</v>
      </c>
      <c r="C10" s="28">
        <v>0</v>
      </c>
      <c r="D10" s="28">
        <v>1</v>
      </c>
      <c r="E10" s="28">
        <v>0</v>
      </c>
      <c r="F10" s="28">
        <v>1</v>
      </c>
      <c r="G10" s="60" t="s">
        <v>103</v>
      </c>
      <c r="H10" s="27"/>
      <c r="I10" s="28"/>
      <c r="J10" s="28"/>
      <c r="K10" s="28"/>
      <c r="L10" s="28"/>
      <c r="M10" s="60"/>
      <c r="N10" s="65"/>
      <c r="O10" s="64"/>
      <c r="P10" s="64"/>
      <c r="Q10" s="64"/>
      <c r="R10" s="64"/>
      <c r="S10" s="215"/>
      <c r="T10" s="65"/>
      <c r="U10" s="1"/>
      <c r="V10" s="1"/>
      <c r="W10" s="1"/>
      <c r="X10" s="1"/>
      <c r="Y10" s="42"/>
    </row>
    <row r="11" spans="1:25" ht="16.5">
      <c r="A11" s="336"/>
      <c r="B11" s="27" t="s">
        <v>126</v>
      </c>
      <c r="C11" s="28">
        <v>2</v>
      </c>
      <c r="D11" s="28">
        <v>2</v>
      </c>
      <c r="E11" s="28">
        <v>0</v>
      </c>
      <c r="F11" s="28">
        <v>0</v>
      </c>
      <c r="G11" s="60" t="s">
        <v>103</v>
      </c>
      <c r="H11" s="27"/>
      <c r="I11" s="64"/>
      <c r="J11" s="64"/>
      <c r="K11" s="64"/>
      <c r="L11" s="64"/>
      <c r="M11" s="45"/>
      <c r="N11" s="65"/>
      <c r="O11" s="64"/>
      <c r="P11" s="64"/>
      <c r="Q11" s="64"/>
      <c r="R11" s="64"/>
      <c r="S11" s="215"/>
      <c r="T11" s="65"/>
      <c r="U11" s="1"/>
      <c r="V11" s="1"/>
      <c r="W11" s="1"/>
      <c r="X11" s="1"/>
      <c r="Y11" s="42"/>
    </row>
    <row r="12" spans="1:25" ht="16.5">
      <c r="A12" s="336"/>
      <c r="B12" s="27"/>
      <c r="C12" s="28"/>
      <c r="D12" s="28"/>
      <c r="E12" s="28"/>
      <c r="F12" s="28"/>
      <c r="G12" s="60"/>
      <c r="H12" s="209"/>
      <c r="I12" s="67"/>
      <c r="J12" s="67"/>
      <c r="K12" s="67"/>
      <c r="L12" s="67"/>
      <c r="M12" s="210"/>
      <c r="N12" s="65"/>
      <c r="O12" s="64"/>
      <c r="P12" s="64"/>
      <c r="Q12" s="64"/>
      <c r="R12" s="64"/>
      <c r="S12" s="215"/>
      <c r="T12" s="65"/>
      <c r="U12" s="1"/>
      <c r="V12" s="1"/>
      <c r="W12" s="1"/>
      <c r="X12" s="1"/>
      <c r="Y12" s="42"/>
    </row>
    <row r="13" spans="1:25" ht="16.5">
      <c r="A13" s="336"/>
      <c r="B13" s="27"/>
      <c r="C13" s="28"/>
      <c r="D13" s="28"/>
      <c r="E13" s="28"/>
      <c r="F13" s="28"/>
      <c r="G13" s="60"/>
      <c r="H13" s="65"/>
      <c r="I13" s="68"/>
      <c r="J13" s="64"/>
      <c r="K13" s="69"/>
      <c r="L13" s="70"/>
      <c r="M13" s="211"/>
      <c r="N13" s="65"/>
      <c r="O13" s="64"/>
      <c r="P13" s="64"/>
      <c r="Q13" s="64"/>
      <c r="R13" s="64"/>
      <c r="S13" s="215"/>
      <c r="T13" s="65"/>
      <c r="U13" s="1"/>
      <c r="V13" s="1"/>
      <c r="W13" s="1"/>
      <c r="X13" s="1"/>
      <c r="Y13" s="42"/>
    </row>
    <row r="14" spans="1:25" ht="16.5">
      <c r="A14" s="336"/>
      <c r="B14" s="27"/>
      <c r="C14" s="28"/>
      <c r="D14" s="28"/>
      <c r="E14" s="28"/>
      <c r="F14" s="28"/>
      <c r="G14" s="60"/>
      <c r="H14" s="65"/>
      <c r="I14" s="68"/>
      <c r="J14" s="28"/>
      <c r="K14" s="69"/>
      <c r="L14" s="28"/>
      <c r="M14" s="211"/>
      <c r="N14" s="65"/>
      <c r="O14" s="64"/>
      <c r="P14" s="64"/>
      <c r="Q14" s="64"/>
      <c r="R14" s="28"/>
      <c r="S14" s="215"/>
      <c r="T14" s="65"/>
      <c r="U14" s="1"/>
      <c r="V14" s="28"/>
      <c r="W14" s="1"/>
      <c r="X14" s="1"/>
      <c r="Y14" s="42"/>
    </row>
    <row r="15" spans="1:25" ht="17.25" thickBot="1">
      <c r="A15" s="336"/>
      <c r="B15" s="50"/>
      <c r="C15" s="165"/>
      <c r="D15" s="165"/>
      <c r="E15" s="165"/>
      <c r="F15" s="165"/>
      <c r="G15" s="166"/>
      <c r="H15" s="168"/>
      <c r="I15" s="167"/>
      <c r="J15" s="69"/>
      <c r="K15" s="69"/>
      <c r="L15" s="70"/>
      <c r="M15" s="211"/>
      <c r="N15" s="168"/>
      <c r="O15" s="69"/>
      <c r="P15" s="69"/>
      <c r="Q15" s="69"/>
      <c r="R15" s="69"/>
      <c r="S15" s="211"/>
      <c r="T15" s="168"/>
      <c r="U15" s="163"/>
      <c r="V15" s="163"/>
      <c r="W15" s="163"/>
      <c r="X15" s="163"/>
      <c r="Y15" s="164"/>
    </row>
    <row r="16" spans="1:25" ht="16.5">
      <c r="A16" s="337" t="s">
        <v>19</v>
      </c>
      <c r="B16" s="33" t="s">
        <v>132</v>
      </c>
      <c r="C16" s="29"/>
      <c r="D16" s="30"/>
      <c r="E16" s="82">
        <v>2</v>
      </c>
      <c r="F16" s="82">
        <v>2</v>
      </c>
      <c r="G16" s="208" t="s">
        <v>129</v>
      </c>
      <c r="H16" s="212" t="s">
        <v>131</v>
      </c>
      <c r="I16" s="73">
        <v>2</v>
      </c>
      <c r="J16" s="73">
        <v>2</v>
      </c>
      <c r="K16" s="73">
        <v>2</v>
      </c>
      <c r="L16" s="73">
        <v>2</v>
      </c>
      <c r="M16" s="213" t="s">
        <v>130</v>
      </c>
      <c r="N16" s="33"/>
      <c r="O16" s="31"/>
      <c r="P16" s="31"/>
      <c r="Q16" s="29"/>
      <c r="R16" s="74"/>
      <c r="S16" s="182"/>
      <c r="T16" s="33"/>
      <c r="U16" s="169"/>
      <c r="V16" s="169"/>
      <c r="W16" s="169"/>
      <c r="X16" s="169"/>
      <c r="Y16" s="170"/>
    </row>
    <row r="17" spans="1:25" ht="16.5">
      <c r="A17" s="359"/>
      <c r="B17" s="27" t="s">
        <v>45</v>
      </c>
      <c r="C17" s="245"/>
      <c r="D17" s="244"/>
      <c r="E17" s="75"/>
      <c r="F17" s="75"/>
      <c r="G17" s="89"/>
      <c r="H17" s="27" t="s">
        <v>45</v>
      </c>
      <c r="I17" s="24"/>
      <c r="J17" s="26"/>
      <c r="K17" s="76"/>
      <c r="L17" s="76"/>
      <c r="M17" s="77"/>
      <c r="N17" s="27"/>
      <c r="O17" s="25"/>
      <c r="P17" s="25"/>
      <c r="Q17" s="25"/>
      <c r="R17" s="25"/>
      <c r="S17" s="183"/>
      <c r="T17" s="78"/>
      <c r="U17" s="1"/>
      <c r="V17" s="1"/>
      <c r="W17" s="47"/>
      <c r="X17" s="47"/>
      <c r="Y17" s="48"/>
    </row>
    <row r="18" spans="1:25" ht="16.5">
      <c r="A18" s="359"/>
      <c r="B18" s="248"/>
      <c r="C18" s="246"/>
      <c r="E18" s="243"/>
      <c r="F18" s="76"/>
      <c r="G18" s="77"/>
      <c r="H18" s="78"/>
      <c r="I18" s="64"/>
      <c r="J18" s="64"/>
      <c r="K18" s="76"/>
      <c r="L18" s="76"/>
      <c r="M18" s="77"/>
      <c r="N18" s="78"/>
      <c r="O18" s="64"/>
      <c r="P18" s="64"/>
      <c r="Q18" s="76"/>
      <c r="R18" s="76"/>
      <c r="S18" s="77"/>
      <c r="T18" s="78"/>
      <c r="U18" s="1"/>
      <c r="V18" s="1"/>
      <c r="W18" s="4"/>
      <c r="X18" s="4"/>
      <c r="Y18" s="142"/>
    </row>
    <row r="19" spans="1:25" ht="17.25" thickBot="1">
      <c r="A19" s="360"/>
      <c r="B19" s="143"/>
      <c r="C19" s="247"/>
      <c r="D19" s="71"/>
      <c r="E19" s="81"/>
      <c r="F19" s="81"/>
      <c r="G19" s="85"/>
      <c r="H19" s="79"/>
      <c r="I19" s="69"/>
      <c r="J19" s="69"/>
      <c r="K19" s="80"/>
      <c r="L19" s="80"/>
      <c r="M19" s="184"/>
      <c r="N19" s="143"/>
      <c r="O19" s="71"/>
      <c r="P19" s="71"/>
      <c r="Q19" s="81"/>
      <c r="R19" s="81"/>
      <c r="S19" s="85"/>
      <c r="T19" s="79"/>
      <c r="U19" s="163"/>
      <c r="V19" s="163"/>
      <c r="W19" s="172"/>
      <c r="X19" s="172"/>
      <c r="Y19" s="171"/>
    </row>
    <row r="20" spans="1:25" ht="16.5">
      <c r="A20" s="337" t="s">
        <v>20</v>
      </c>
      <c r="B20" s="227" t="s">
        <v>14</v>
      </c>
      <c r="C20" s="228">
        <v>3</v>
      </c>
      <c r="D20" s="229">
        <v>3</v>
      </c>
      <c r="E20" s="169"/>
      <c r="G20" s="208" t="s">
        <v>42</v>
      </c>
      <c r="H20" s="33"/>
      <c r="I20" s="29"/>
      <c r="J20" s="30"/>
      <c r="K20" s="83"/>
      <c r="L20" s="83"/>
      <c r="M20" s="214"/>
      <c r="N20" s="223"/>
      <c r="O20" s="169"/>
      <c r="P20" s="225"/>
      <c r="Q20" s="225"/>
      <c r="S20" s="220"/>
      <c r="T20" s="216"/>
      <c r="U20" s="3"/>
      <c r="V20" s="3"/>
      <c r="W20" s="7"/>
      <c r="X20" s="8"/>
      <c r="Y20" s="177"/>
    </row>
    <row r="21" spans="1:25" ht="16.5">
      <c r="A21" s="338"/>
      <c r="B21" s="237" t="s">
        <v>48</v>
      </c>
      <c r="C21" s="238">
        <v>3</v>
      </c>
      <c r="D21" s="238">
        <v>3</v>
      </c>
      <c r="E21" s="230"/>
      <c r="F21" s="230"/>
      <c r="G21" s="234" t="s">
        <v>41</v>
      </c>
      <c r="H21" s="27"/>
      <c r="I21" s="24"/>
      <c r="J21" s="26"/>
      <c r="K21" s="76"/>
      <c r="L21" s="76"/>
      <c r="M21" s="77"/>
      <c r="N21" s="27"/>
      <c r="O21" s="25"/>
      <c r="P21" s="25"/>
      <c r="Q21" s="25"/>
      <c r="R21" s="224"/>
      <c r="S21" s="183"/>
      <c r="T21" s="78"/>
      <c r="U21" s="1"/>
      <c r="V21" s="1"/>
      <c r="W21" s="4"/>
      <c r="X21" s="5"/>
      <c r="Y21" s="178"/>
    </row>
    <row r="22" spans="1:25" ht="17.25" thickBot="1">
      <c r="A22" s="339"/>
      <c r="B22" s="239" t="s">
        <v>122</v>
      </c>
      <c r="C22" s="240"/>
      <c r="D22" s="241"/>
      <c r="E22" s="242">
        <v>3</v>
      </c>
      <c r="F22" s="242">
        <v>3</v>
      </c>
      <c r="G22" s="233" t="s">
        <v>41</v>
      </c>
      <c r="H22" s="84"/>
      <c r="I22" s="71"/>
      <c r="J22" s="71"/>
      <c r="K22" s="81"/>
      <c r="L22" s="81"/>
      <c r="M22" s="85"/>
      <c r="N22" s="143"/>
      <c r="O22" s="71"/>
      <c r="P22" s="71"/>
      <c r="Q22" s="81"/>
      <c r="R22" s="226"/>
      <c r="S22" s="85"/>
      <c r="T22" s="143"/>
      <c r="U22" s="2"/>
      <c r="V22" s="2"/>
      <c r="W22" s="6"/>
      <c r="X22" s="141"/>
      <c r="Y22" s="179"/>
    </row>
    <row r="23" spans="1:25" ht="16.5">
      <c r="A23" s="306" t="s">
        <v>22</v>
      </c>
      <c r="B23" s="39" t="s">
        <v>12</v>
      </c>
      <c r="C23" s="40">
        <v>3</v>
      </c>
      <c r="D23" s="41">
        <v>3</v>
      </c>
      <c r="E23" s="173"/>
      <c r="F23" s="173"/>
      <c r="G23" s="174"/>
      <c r="H23" s="27" t="s">
        <v>93</v>
      </c>
      <c r="I23" s="40">
        <v>3</v>
      </c>
      <c r="J23" s="41">
        <v>3</v>
      </c>
      <c r="K23" s="173"/>
      <c r="L23" s="173"/>
      <c r="M23" s="384"/>
      <c r="N23" s="175" t="s">
        <v>23</v>
      </c>
      <c r="O23" s="176">
        <v>10</v>
      </c>
      <c r="P23" s="176">
        <v>10</v>
      </c>
      <c r="Q23" s="176"/>
      <c r="R23" s="176"/>
      <c r="S23" s="381"/>
      <c r="T23" s="27" t="s">
        <v>47</v>
      </c>
      <c r="U23" s="28">
        <v>3</v>
      </c>
      <c r="V23" s="28">
        <v>3</v>
      </c>
      <c r="W23" s="28"/>
      <c r="X23" s="28"/>
      <c r="Y23" s="378"/>
    </row>
    <row r="24" spans="1:25" ht="16.5">
      <c r="A24" s="398"/>
      <c r="B24" s="231" t="s">
        <v>123</v>
      </c>
      <c r="C24" s="228">
        <v>3</v>
      </c>
      <c r="D24" s="228">
        <v>3</v>
      </c>
      <c r="E24" s="228"/>
      <c r="F24" s="228"/>
      <c r="G24" s="53"/>
      <c r="H24" s="49" t="s">
        <v>127</v>
      </c>
      <c r="I24" s="24">
        <v>3</v>
      </c>
      <c r="J24" s="26">
        <v>3</v>
      </c>
      <c r="K24" s="28"/>
      <c r="L24" s="28"/>
      <c r="M24" s="382"/>
      <c r="N24" s="27" t="s">
        <v>13</v>
      </c>
      <c r="O24" s="25">
        <v>1</v>
      </c>
      <c r="P24" s="25">
        <v>2</v>
      </c>
      <c r="Q24" s="25"/>
      <c r="R24" s="25"/>
      <c r="S24" s="382"/>
      <c r="T24" s="87" t="s">
        <v>92</v>
      </c>
      <c r="U24" s="9">
        <v>2</v>
      </c>
      <c r="V24" s="9">
        <v>2</v>
      </c>
      <c r="W24" s="9"/>
      <c r="X24" s="9"/>
      <c r="Y24" s="379"/>
    </row>
    <row r="25" spans="1:25" ht="16.5">
      <c r="A25" s="398"/>
      <c r="B25" s="231" t="s">
        <v>128</v>
      </c>
      <c r="C25" s="228">
        <v>2</v>
      </c>
      <c r="D25" s="228">
        <v>2</v>
      </c>
      <c r="E25" s="228">
        <v>2</v>
      </c>
      <c r="F25" s="228">
        <v>2</v>
      </c>
      <c r="G25" s="53"/>
      <c r="H25" s="87" t="s">
        <v>25</v>
      </c>
      <c r="I25" s="28"/>
      <c r="J25" s="28"/>
      <c r="K25" s="28">
        <v>3</v>
      </c>
      <c r="L25" s="28">
        <v>3</v>
      </c>
      <c r="M25" s="382"/>
      <c r="N25" s="27" t="s">
        <v>24</v>
      </c>
      <c r="O25" s="25"/>
      <c r="P25" s="25"/>
      <c r="Q25" s="25">
        <v>3</v>
      </c>
      <c r="R25" s="25">
        <v>3</v>
      </c>
      <c r="S25" s="382"/>
      <c r="T25" s="87" t="s">
        <v>96</v>
      </c>
      <c r="U25" s="9"/>
      <c r="V25" s="9"/>
      <c r="W25" s="9">
        <v>3</v>
      </c>
      <c r="X25" s="9">
        <v>3</v>
      </c>
      <c r="Y25" s="379"/>
    </row>
    <row r="26" spans="1:25" ht="16.5">
      <c r="A26" s="398"/>
      <c r="B26" s="221"/>
      <c r="C26" s="120"/>
      <c r="D26" s="222"/>
      <c r="E26" s="120"/>
      <c r="G26" s="53"/>
      <c r="H26" s="27" t="s">
        <v>51</v>
      </c>
      <c r="I26" s="75"/>
      <c r="J26" s="75"/>
      <c r="K26" s="75">
        <v>3</v>
      </c>
      <c r="L26" s="75">
        <v>3</v>
      </c>
      <c r="M26" s="382"/>
      <c r="N26" s="39" t="s">
        <v>21</v>
      </c>
      <c r="O26" s="25"/>
      <c r="P26" s="25"/>
      <c r="Q26" s="25">
        <v>3</v>
      </c>
      <c r="R26" s="25">
        <v>3</v>
      </c>
      <c r="S26" s="382"/>
      <c r="T26" s="27"/>
      <c r="U26" s="9"/>
      <c r="V26" s="9"/>
      <c r="W26" s="9"/>
      <c r="X26" s="9"/>
      <c r="Y26" s="379"/>
    </row>
    <row r="27" spans="1:25" ht="17.25" thickBot="1">
      <c r="A27" s="399"/>
      <c r="B27" s="188"/>
      <c r="C27" s="91"/>
      <c r="D27" s="91"/>
      <c r="E27" s="232"/>
      <c r="F27" s="91"/>
      <c r="G27" s="92"/>
      <c r="H27" s="235"/>
      <c r="I27" s="236"/>
      <c r="J27" s="236"/>
      <c r="K27" s="236"/>
      <c r="M27" s="383"/>
      <c r="N27" s="121"/>
      <c r="O27" s="51"/>
      <c r="P27" s="51"/>
      <c r="Q27" s="51"/>
      <c r="R27" s="51"/>
      <c r="S27" s="383"/>
      <c r="T27" s="90"/>
      <c r="U27" s="32"/>
      <c r="V27" s="32"/>
      <c r="W27" s="32"/>
      <c r="X27" s="32"/>
      <c r="Y27" s="380"/>
    </row>
    <row r="28" spans="1:25" ht="16.5" customHeight="1">
      <c r="A28" s="306" t="s">
        <v>26</v>
      </c>
      <c r="B28" s="93" t="s">
        <v>74</v>
      </c>
      <c r="C28" s="94"/>
      <c r="D28" s="94"/>
      <c r="E28" s="95">
        <v>3</v>
      </c>
      <c r="F28" s="96">
        <v>3</v>
      </c>
      <c r="G28" s="340" t="s">
        <v>68</v>
      </c>
      <c r="H28" s="189" t="s">
        <v>141</v>
      </c>
      <c r="I28" s="82">
        <v>3</v>
      </c>
      <c r="J28" s="82">
        <v>3</v>
      </c>
      <c r="K28" s="82"/>
      <c r="L28" s="82"/>
      <c r="M28" s="303" t="s">
        <v>88</v>
      </c>
      <c r="N28" s="33" t="s">
        <v>31</v>
      </c>
      <c r="O28" s="82"/>
      <c r="P28" s="82"/>
      <c r="Q28" s="82">
        <v>3</v>
      </c>
      <c r="R28" s="82">
        <v>3</v>
      </c>
      <c r="S28" s="303" t="s">
        <v>88</v>
      </c>
      <c r="T28" s="93" t="s">
        <v>50</v>
      </c>
      <c r="U28" s="34">
        <v>3</v>
      </c>
      <c r="V28" s="34">
        <v>3</v>
      </c>
      <c r="W28" s="34"/>
      <c r="X28" s="34"/>
      <c r="Y28" s="303" t="s">
        <v>88</v>
      </c>
    </row>
    <row r="29" spans="1:25" ht="16.5">
      <c r="A29" s="307"/>
      <c r="B29" s="97" t="s">
        <v>29</v>
      </c>
      <c r="C29" s="98"/>
      <c r="D29" s="98"/>
      <c r="E29" s="99">
        <v>3</v>
      </c>
      <c r="F29" s="100">
        <v>3</v>
      </c>
      <c r="G29" s="341"/>
      <c r="H29" s="97" t="s">
        <v>32</v>
      </c>
      <c r="I29" s="75">
        <v>3</v>
      </c>
      <c r="J29" s="75">
        <v>3</v>
      </c>
      <c r="K29" s="75"/>
      <c r="L29" s="75"/>
      <c r="M29" s="304"/>
      <c r="N29" s="27" t="s">
        <v>53</v>
      </c>
      <c r="O29" s="75"/>
      <c r="P29" s="75"/>
      <c r="Q29" s="75">
        <v>3</v>
      </c>
      <c r="R29" s="75">
        <v>3</v>
      </c>
      <c r="S29" s="304"/>
      <c r="T29" s="27" t="s">
        <v>33</v>
      </c>
      <c r="U29" s="9">
        <v>3</v>
      </c>
      <c r="V29" s="9">
        <v>3</v>
      </c>
      <c r="W29" s="9"/>
      <c r="X29" s="9"/>
      <c r="Y29" s="304"/>
    </row>
    <row r="30" spans="1:25" ht="16.5">
      <c r="A30" s="307"/>
      <c r="B30" s="204" t="s">
        <v>134</v>
      </c>
      <c r="C30" s="98"/>
      <c r="D30" s="98"/>
      <c r="E30" s="99">
        <v>3</v>
      </c>
      <c r="F30" s="100">
        <v>3</v>
      </c>
      <c r="G30" s="341"/>
      <c r="H30" s="97" t="s">
        <v>30</v>
      </c>
      <c r="I30" s="75">
        <v>3</v>
      </c>
      <c r="J30" s="75">
        <v>3</v>
      </c>
      <c r="K30" s="75"/>
      <c r="L30" s="75"/>
      <c r="M30" s="304"/>
      <c r="N30" s="88" t="s">
        <v>85</v>
      </c>
      <c r="O30" s="75"/>
      <c r="P30" s="122"/>
      <c r="Q30" s="75">
        <v>3</v>
      </c>
      <c r="R30" s="75">
        <v>3</v>
      </c>
      <c r="S30" s="304"/>
      <c r="T30" s="97" t="s">
        <v>35</v>
      </c>
      <c r="U30" s="9">
        <v>3</v>
      </c>
      <c r="V30" s="9">
        <v>3</v>
      </c>
      <c r="W30" s="120"/>
      <c r="X30" s="120"/>
      <c r="Y30" s="304"/>
    </row>
    <row r="31" spans="1:25" ht="16.5">
      <c r="A31" s="307"/>
      <c r="B31" s="97" t="s">
        <v>52</v>
      </c>
      <c r="C31" s="98"/>
      <c r="D31" s="98"/>
      <c r="E31" s="99">
        <v>3</v>
      </c>
      <c r="F31" s="101">
        <v>3</v>
      </c>
      <c r="G31" s="341"/>
      <c r="H31" s="97" t="s">
        <v>49</v>
      </c>
      <c r="I31" s="75"/>
      <c r="J31" s="75"/>
      <c r="K31" s="75">
        <v>3</v>
      </c>
      <c r="L31" s="75">
        <v>3</v>
      </c>
      <c r="M31" s="304"/>
      <c r="N31" s="97"/>
      <c r="O31" s="75"/>
      <c r="P31" s="75"/>
      <c r="Q31" s="75"/>
      <c r="R31" s="75"/>
      <c r="S31" s="304"/>
      <c r="T31" s="87" t="s">
        <v>54</v>
      </c>
      <c r="U31" s="156"/>
      <c r="V31" s="120"/>
      <c r="W31" s="9">
        <v>3</v>
      </c>
      <c r="X31" s="9">
        <v>3</v>
      </c>
      <c r="Y31" s="304"/>
    </row>
    <row r="32" spans="1:25" ht="16.5" customHeight="1">
      <c r="A32" s="307"/>
      <c r="B32" s="204" t="s">
        <v>72</v>
      </c>
      <c r="C32" s="75"/>
      <c r="D32" s="75"/>
      <c r="E32" s="75">
        <v>3</v>
      </c>
      <c r="F32" s="75">
        <v>3</v>
      </c>
      <c r="G32" s="341"/>
      <c r="H32" s="93" t="s">
        <v>9</v>
      </c>
      <c r="I32" s="75"/>
      <c r="J32" s="75"/>
      <c r="K32" s="75">
        <v>3</v>
      </c>
      <c r="L32" s="75">
        <v>3</v>
      </c>
      <c r="M32" s="304"/>
      <c r="N32" s="97"/>
      <c r="O32" s="75"/>
      <c r="P32" s="75"/>
      <c r="Q32" s="75"/>
      <c r="R32" s="75"/>
      <c r="S32" s="304"/>
      <c r="T32" s="97" t="s">
        <v>8</v>
      </c>
      <c r="U32" s="75"/>
      <c r="V32" s="75"/>
      <c r="W32" s="75">
        <v>3</v>
      </c>
      <c r="X32" s="75">
        <v>3</v>
      </c>
      <c r="Y32" s="304"/>
    </row>
    <row r="33" spans="1:25" ht="17.25" thickBot="1">
      <c r="A33" s="307"/>
      <c r="B33" s="138" t="s">
        <v>58</v>
      </c>
      <c r="C33" s="98"/>
      <c r="D33" s="98"/>
      <c r="E33" s="75">
        <v>3</v>
      </c>
      <c r="F33" s="75">
        <v>3</v>
      </c>
      <c r="G33" s="341"/>
      <c r="H33" s="105" t="s">
        <v>75</v>
      </c>
      <c r="I33" s="106"/>
      <c r="J33" s="106"/>
      <c r="K33" s="91">
        <v>3</v>
      </c>
      <c r="L33" s="91">
        <v>3</v>
      </c>
      <c r="M33" s="305"/>
      <c r="N33" s="185"/>
      <c r="O33" s="91"/>
      <c r="P33" s="103"/>
      <c r="Q33" s="91"/>
      <c r="R33" s="91"/>
      <c r="S33" s="305"/>
      <c r="T33" s="105" t="s">
        <v>11</v>
      </c>
      <c r="U33" s="10"/>
      <c r="V33" s="10"/>
      <c r="W33" s="10">
        <v>3</v>
      </c>
      <c r="X33" s="10">
        <v>3</v>
      </c>
      <c r="Y33" s="305"/>
    </row>
    <row r="34" spans="1:25" ht="16.5" customHeight="1">
      <c r="A34" s="307"/>
      <c r="B34" s="138" t="s">
        <v>100</v>
      </c>
      <c r="C34" s="98"/>
      <c r="D34" s="98"/>
      <c r="E34" s="75">
        <v>3</v>
      </c>
      <c r="F34" s="75">
        <v>3</v>
      </c>
      <c r="G34" s="341"/>
      <c r="H34" s="140" t="s">
        <v>144</v>
      </c>
      <c r="I34" s="136">
        <v>3</v>
      </c>
      <c r="J34" s="136">
        <v>3</v>
      </c>
      <c r="K34" s="137"/>
      <c r="L34" s="136"/>
      <c r="M34" s="309" t="s">
        <v>119</v>
      </c>
      <c r="N34" s="135" t="s">
        <v>61</v>
      </c>
      <c r="O34" s="136"/>
      <c r="P34" s="136"/>
      <c r="Q34" s="82">
        <v>3</v>
      </c>
      <c r="R34" s="82">
        <v>3</v>
      </c>
      <c r="S34" s="309" t="s">
        <v>119</v>
      </c>
      <c r="T34" s="144" t="s">
        <v>95</v>
      </c>
      <c r="U34" s="136">
        <v>3</v>
      </c>
      <c r="V34" s="136">
        <v>3</v>
      </c>
      <c r="W34" s="151"/>
      <c r="X34" s="151"/>
      <c r="Y34" s="309" t="s">
        <v>119</v>
      </c>
    </row>
    <row r="35" spans="1:25" ht="16.5">
      <c r="A35" s="307"/>
      <c r="B35" s="97"/>
      <c r="C35" s="98"/>
      <c r="D35" s="98"/>
      <c r="E35" s="98"/>
      <c r="F35" s="102"/>
      <c r="G35" s="341"/>
      <c r="H35" s="144" t="s">
        <v>79</v>
      </c>
      <c r="I35" s="147">
        <v>3</v>
      </c>
      <c r="J35" s="147">
        <v>3</v>
      </c>
      <c r="K35" s="120"/>
      <c r="L35" s="120"/>
      <c r="M35" s="310"/>
      <c r="N35" s="138" t="s">
        <v>64</v>
      </c>
      <c r="O35" s="133"/>
      <c r="P35" s="133"/>
      <c r="Q35" s="75">
        <v>3</v>
      </c>
      <c r="R35" s="75">
        <v>3</v>
      </c>
      <c r="S35" s="310"/>
      <c r="T35" s="138" t="s">
        <v>66</v>
      </c>
      <c r="U35" s="133">
        <v>3</v>
      </c>
      <c r="V35" s="133">
        <v>3</v>
      </c>
      <c r="W35" s="134"/>
      <c r="X35" s="134"/>
      <c r="Y35" s="310"/>
    </row>
    <row r="36" spans="1:25" ht="16.5">
      <c r="A36" s="307"/>
      <c r="B36" s="93"/>
      <c r="C36" s="98"/>
      <c r="D36" s="98"/>
      <c r="E36" s="98"/>
      <c r="F36" s="102"/>
      <c r="G36" s="341"/>
      <c r="H36" s="97" t="s">
        <v>60</v>
      </c>
      <c r="I36" s="147">
        <v>3</v>
      </c>
      <c r="J36" s="147">
        <v>3</v>
      </c>
      <c r="K36" s="205"/>
      <c r="L36" s="205"/>
      <c r="M36" s="310"/>
      <c r="N36" s="138" t="s">
        <v>125</v>
      </c>
      <c r="O36" s="133"/>
      <c r="P36" s="133"/>
      <c r="Q36" s="75">
        <v>3</v>
      </c>
      <c r="R36" s="75">
        <v>3</v>
      </c>
      <c r="S36" s="310"/>
      <c r="T36" s="144" t="s">
        <v>99</v>
      </c>
      <c r="U36" s="133">
        <v>3</v>
      </c>
      <c r="V36" s="133">
        <v>3</v>
      </c>
      <c r="W36" s="207"/>
      <c r="X36" s="207"/>
      <c r="Y36" s="310"/>
    </row>
    <row r="37" spans="1:25" ht="16.5">
      <c r="A37" s="307"/>
      <c r="B37" s="93"/>
      <c r="C37" s="98"/>
      <c r="D37" s="98"/>
      <c r="E37" s="98"/>
      <c r="F37" s="102"/>
      <c r="G37" s="341"/>
      <c r="H37" s="138" t="s">
        <v>97</v>
      </c>
      <c r="I37" s="133"/>
      <c r="J37" s="133"/>
      <c r="K37" s="133">
        <v>3</v>
      </c>
      <c r="L37" s="133">
        <v>3</v>
      </c>
      <c r="M37" s="310"/>
      <c r="N37" s="138"/>
      <c r="O37" s="133"/>
      <c r="P37" s="133"/>
      <c r="Q37" s="133"/>
      <c r="R37" s="133"/>
      <c r="S37" s="310"/>
      <c r="T37" s="146" t="s">
        <v>98</v>
      </c>
      <c r="U37" s="133"/>
      <c r="V37" s="133"/>
      <c r="W37" s="133">
        <v>3</v>
      </c>
      <c r="X37" s="133">
        <v>3</v>
      </c>
      <c r="Y37" s="310"/>
    </row>
    <row r="38" spans="1:25" ht="16.5">
      <c r="A38" s="307"/>
      <c r="B38" s="93"/>
      <c r="C38" s="98"/>
      <c r="D38" s="98"/>
      <c r="E38" s="98"/>
      <c r="F38" s="102"/>
      <c r="G38" s="341"/>
      <c r="H38" s="146" t="s">
        <v>59</v>
      </c>
      <c r="I38" s="133"/>
      <c r="J38" s="133"/>
      <c r="K38" s="133">
        <v>3</v>
      </c>
      <c r="L38" s="133">
        <v>3</v>
      </c>
      <c r="M38" s="310"/>
      <c r="N38" s="97"/>
      <c r="O38" s="98"/>
      <c r="P38" s="98"/>
      <c r="Q38" s="98"/>
      <c r="R38" s="98"/>
      <c r="S38" s="310"/>
      <c r="T38" s="144" t="s">
        <v>65</v>
      </c>
      <c r="U38" s="133"/>
      <c r="V38" s="133"/>
      <c r="W38" s="133">
        <v>3</v>
      </c>
      <c r="X38" s="133">
        <v>3</v>
      </c>
      <c r="Y38" s="310"/>
    </row>
    <row r="39" spans="1:25" ht="17.25" thickBot="1">
      <c r="A39" s="307"/>
      <c r="B39" s="97"/>
      <c r="C39" s="107"/>
      <c r="D39" s="107"/>
      <c r="E39" s="107"/>
      <c r="F39" s="108"/>
      <c r="G39" s="342"/>
      <c r="H39" s="148" t="s">
        <v>143</v>
      </c>
      <c r="I39" s="139"/>
      <c r="J39" s="139"/>
      <c r="K39" s="139">
        <v>3</v>
      </c>
      <c r="L39" s="139">
        <v>3</v>
      </c>
      <c r="M39" s="312"/>
      <c r="N39" s="105"/>
      <c r="O39" s="106"/>
      <c r="P39" s="106"/>
      <c r="Q39" s="106"/>
      <c r="R39" s="106"/>
      <c r="S39" s="312"/>
      <c r="T39" s="159" t="s">
        <v>63</v>
      </c>
      <c r="U39" s="160"/>
      <c r="V39" s="160"/>
      <c r="W39" s="161">
        <v>3</v>
      </c>
      <c r="X39" s="161">
        <v>3</v>
      </c>
      <c r="Y39" s="311"/>
    </row>
    <row r="40" spans="1:25" ht="16.5" customHeight="1">
      <c r="A40" s="307"/>
      <c r="B40" s="86"/>
      <c r="C40" s="104"/>
      <c r="D40" s="104"/>
      <c r="E40" s="104"/>
      <c r="F40" s="130"/>
      <c r="G40" s="131"/>
      <c r="H40" s="187" t="s">
        <v>91</v>
      </c>
      <c r="I40" s="75">
        <v>3</v>
      </c>
      <c r="J40" s="75">
        <v>3</v>
      </c>
      <c r="K40" s="104"/>
      <c r="L40" s="104"/>
      <c r="M40" s="318" t="s">
        <v>89</v>
      </c>
      <c r="N40" s="97" t="s">
        <v>27</v>
      </c>
      <c r="O40" s="98"/>
      <c r="P40" s="98"/>
      <c r="Q40" s="99">
        <v>3</v>
      </c>
      <c r="R40" s="99">
        <v>3</v>
      </c>
      <c r="S40" s="318" t="s">
        <v>89</v>
      </c>
      <c r="T40" s="33" t="s">
        <v>67</v>
      </c>
      <c r="U40" s="34">
        <v>3</v>
      </c>
      <c r="V40" s="34">
        <v>3</v>
      </c>
      <c r="W40" s="152"/>
      <c r="X40" s="190"/>
      <c r="Y40" s="313" t="s">
        <v>77</v>
      </c>
    </row>
    <row r="41" spans="1:25" ht="17.25" thickBot="1">
      <c r="A41" s="307"/>
      <c r="B41" s="97"/>
      <c r="C41" s="98"/>
      <c r="D41" s="98"/>
      <c r="E41" s="98"/>
      <c r="F41" s="102"/>
      <c r="G41" s="119"/>
      <c r="H41" s="93" t="s">
        <v>34</v>
      </c>
      <c r="I41" s="72">
        <v>3</v>
      </c>
      <c r="J41" s="72">
        <v>3</v>
      </c>
      <c r="K41" s="75"/>
      <c r="L41" s="75"/>
      <c r="M41" s="319"/>
      <c r="N41" s="97" t="s">
        <v>118</v>
      </c>
      <c r="O41" s="133"/>
      <c r="P41" s="133"/>
      <c r="Q41" s="75">
        <v>3</v>
      </c>
      <c r="R41" s="75">
        <v>3</v>
      </c>
      <c r="S41" s="319"/>
      <c r="T41" s="191" t="s">
        <v>69</v>
      </c>
      <c r="U41" s="10">
        <v>3</v>
      </c>
      <c r="V41" s="10">
        <v>3</v>
      </c>
      <c r="W41" s="13"/>
      <c r="X41" s="192"/>
      <c r="Y41" s="317"/>
    </row>
    <row r="42" spans="1:25" ht="17.25" customHeight="1">
      <c r="A42" s="307"/>
      <c r="B42" s="97"/>
      <c r="C42" s="98"/>
      <c r="D42" s="98"/>
      <c r="E42" s="98"/>
      <c r="F42" s="102"/>
      <c r="G42" s="119"/>
      <c r="H42" s="140" t="s">
        <v>73</v>
      </c>
      <c r="I42" s="72">
        <v>3</v>
      </c>
      <c r="J42" s="72">
        <v>3</v>
      </c>
      <c r="K42" s="75"/>
      <c r="L42" s="75"/>
      <c r="M42" s="319"/>
      <c r="N42" s="93" t="s">
        <v>94</v>
      </c>
      <c r="O42" s="120"/>
      <c r="P42" s="120"/>
      <c r="Q42" s="75">
        <v>3</v>
      </c>
      <c r="R42" s="75">
        <v>3</v>
      </c>
      <c r="S42" s="319"/>
      <c r="T42" s="87" t="s">
        <v>116</v>
      </c>
      <c r="U42" s="34">
        <v>3</v>
      </c>
      <c r="V42" s="34">
        <v>3</v>
      </c>
      <c r="W42" s="152"/>
      <c r="X42" s="190"/>
      <c r="Y42" s="313" t="s">
        <v>76</v>
      </c>
    </row>
    <row r="43" spans="1:25" ht="16.5">
      <c r="A43" s="307"/>
      <c r="B43" s="138"/>
      <c r="C43" s="98"/>
      <c r="D43" s="98"/>
      <c r="E43" s="98"/>
      <c r="F43" s="102"/>
      <c r="G43" s="119"/>
      <c r="H43" s="138" t="s">
        <v>124</v>
      </c>
      <c r="I43" s="75">
        <v>3</v>
      </c>
      <c r="J43" s="75">
        <v>3</v>
      </c>
      <c r="K43" s="98"/>
      <c r="L43" s="98"/>
      <c r="M43" s="319"/>
      <c r="N43" s="93" t="s">
        <v>78</v>
      </c>
      <c r="O43" s="98"/>
      <c r="P43" s="98"/>
      <c r="Q43" s="99">
        <v>3</v>
      </c>
      <c r="R43" s="99">
        <v>3</v>
      </c>
      <c r="S43" s="319"/>
      <c r="T43" s="138" t="s">
        <v>80</v>
      </c>
      <c r="U43" s="124">
        <v>3</v>
      </c>
      <c r="V43" s="124">
        <v>3</v>
      </c>
      <c r="W43" s="9"/>
      <c r="X43" s="193"/>
      <c r="Y43" s="314"/>
    </row>
    <row r="44" spans="1:25" ht="16.5" customHeight="1" thickBot="1">
      <c r="A44" s="307"/>
      <c r="B44" s="97"/>
      <c r="C44" s="98"/>
      <c r="D44" s="98"/>
      <c r="E44" s="98"/>
      <c r="F44" s="102"/>
      <c r="G44" s="119"/>
      <c r="H44" s="206" t="s">
        <v>86</v>
      </c>
      <c r="I44" s="133">
        <v>3</v>
      </c>
      <c r="J44" s="133">
        <v>3</v>
      </c>
      <c r="K44" s="75"/>
      <c r="L44" s="75"/>
      <c r="M44" s="319"/>
      <c r="N44" s="138" t="s">
        <v>101</v>
      </c>
      <c r="O44" s="98"/>
      <c r="P44" s="98"/>
      <c r="Q44" s="99">
        <v>3</v>
      </c>
      <c r="R44" s="99">
        <v>3</v>
      </c>
      <c r="S44" s="319"/>
      <c r="T44" s="219" t="s">
        <v>62</v>
      </c>
      <c r="U44" s="194">
        <v>3</v>
      </c>
      <c r="V44" s="194">
        <v>3</v>
      </c>
      <c r="W44" s="10"/>
      <c r="X44" s="195"/>
      <c r="Y44" s="315"/>
    </row>
    <row r="45" spans="1:25" ht="18" customHeight="1">
      <c r="A45" s="307"/>
      <c r="B45" s="97"/>
      <c r="C45" s="98"/>
      <c r="D45" s="98"/>
      <c r="E45" s="98"/>
      <c r="F45" s="102"/>
      <c r="G45" s="119"/>
      <c r="H45" s="49" t="s">
        <v>90</v>
      </c>
      <c r="I45" s="133"/>
      <c r="J45" s="133"/>
      <c r="K45" s="72">
        <v>3</v>
      </c>
      <c r="L45" s="72">
        <v>3</v>
      </c>
      <c r="M45" s="319"/>
      <c r="N45" s="138" t="s">
        <v>117</v>
      </c>
      <c r="O45" s="98"/>
      <c r="P45" s="98"/>
      <c r="Q45" s="99">
        <v>3</v>
      </c>
      <c r="R45" s="99">
        <v>3</v>
      </c>
      <c r="S45" s="319"/>
      <c r="T45" s="196" t="s">
        <v>70</v>
      </c>
      <c r="U45" s="136"/>
      <c r="V45" s="136"/>
      <c r="W45" s="34">
        <v>3</v>
      </c>
      <c r="X45" s="197">
        <v>3</v>
      </c>
      <c r="Y45" s="316" t="s">
        <v>77</v>
      </c>
    </row>
    <row r="46" spans="1:25" ht="16.5" customHeight="1" thickBot="1">
      <c r="A46" s="307"/>
      <c r="B46" s="97"/>
      <c r="C46" s="98"/>
      <c r="D46" s="98"/>
      <c r="E46" s="98"/>
      <c r="F46" s="102"/>
      <c r="G46" s="119"/>
      <c r="H46" s="97" t="s">
        <v>15</v>
      </c>
      <c r="I46" s="98"/>
      <c r="J46" s="98"/>
      <c r="K46" s="75">
        <v>3</v>
      </c>
      <c r="L46" s="75">
        <v>3</v>
      </c>
      <c r="M46" s="356"/>
      <c r="N46" s="221"/>
      <c r="O46" s="120"/>
      <c r="P46" s="120"/>
      <c r="Q46" s="120"/>
      <c r="R46" s="120"/>
      <c r="S46" s="319"/>
      <c r="T46" s="191" t="s">
        <v>71</v>
      </c>
      <c r="U46" s="157"/>
      <c r="V46" s="13"/>
      <c r="W46" s="10">
        <v>3</v>
      </c>
      <c r="X46" s="195">
        <v>3</v>
      </c>
      <c r="Y46" s="317"/>
    </row>
    <row r="47" spans="1:27" ht="22.5" customHeight="1">
      <c r="A47" s="307"/>
      <c r="B47" s="97"/>
      <c r="C47" s="98"/>
      <c r="D47" s="98"/>
      <c r="E47" s="98"/>
      <c r="F47" s="102"/>
      <c r="G47" s="119"/>
      <c r="H47" s="27" t="s">
        <v>84</v>
      </c>
      <c r="I47" s="98"/>
      <c r="J47" s="98"/>
      <c r="K47" s="75">
        <v>3</v>
      </c>
      <c r="L47" s="75">
        <v>3</v>
      </c>
      <c r="M47" s="319"/>
      <c r="O47" s="176"/>
      <c r="P47" s="176"/>
      <c r="Q47" s="176"/>
      <c r="R47" s="176"/>
      <c r="S47" s="319"/>
      <c r="T47" s="33" t="s">
        <v>10</v>
      </c>
      <c r="U47" s="34"/>
      <c r="V47" s="34"/>
      <c r="W47" s="198">
        <v>3</v>
      </c>
      <c r="X47" s="199">
        <v>3</v>
      </c>
      <c r="Y47" s="313" t="s">
        <v>87</v>
      </c>
      <c r="Z47" s="12"/>
      <c r="AA47" s="12"/>
    </row>
    <row r="48" spans="1:27" ht="16.5">
      <c r="A48" s="307"/>
      <c r="B48" s="97"/>
      <c r="C48" s="98"/>
      <c r="D48" s="98"/>
      <c r="E48" s="98"/>
      <c r="F48" s="102"/>
      <c r="G48" s="119"/>
      <c r="H48" s="27" t="s">
        <v>44</v>
      </c>
      <c r="I48" s="9"/>
      <c r="J48" s="9"/>
      <c r="K48" s="9">
        <v>3</v>
      </c>
      <c r="L48" s="9">
        <v>3</v>
      </c>
      <c r="M48" s="319"/>
      <c r="N48" s="97"/>
      <c r="O48" s="98"/>
      <c r="P48" s="98"/>
      <c r="Q48" s="98"/>
      <c r="R48" s="98"/>
      <c r="S48" s="319"/>
      <c r="T48" s="153" t="s">
        <v>142</v>
      </c>
      <c r="U48" s="155"/>
      <c r="V48" s="154"/>
      <c r="W48" s="155">
        <v>3</v>
      </c>
      <c r="X48" s="200">
        <v>3</v>
      </c>
      <c r="Y48" s="316"/>
      <c r="Z48" s="12"/>
      <c r="AA48" s="12"/>
    </row>
    <row r="49" spans="1:27" ht="17.25" thickBot="1">
      <c r="A49" s="307"/>
      <c r="B49" s="97"/>
      <c r="C49" s="98"/>
      <c r="D49" s="98"/>
      <c r="E49" s="98"/>
      <c r="F49" s="102"/>
      <c r="G49" s="119"/>
      <c r="H49" s="97" t="s">
        <v>135</v>
      </c>
      <c r="I49" s="9"/>
      <c r="J49" s="9"/>
      <c r="K49" s="9">
        <v>3</v>
      </c>
      <c r="L49" s="9">
        <v>3</v>
      </c>
      <c r="M49" s="319"/>
      <c r="N49" s="97"/>
      <c r="O49" s="98"/>
      <c r="P49" s="98"/>
      <c r="Q49" s="98"/>
      <c r="R49" s="98"/>
      <c r="S49" s="319"/>
      <c r="T49" s="105" t="s">
        <v>28</v>
      </c>
      <c r="U49" s="201"/>
      <c r="V49" s="201"/>
      <c r="W49" s="202">
        <v>3</v>
      </c>
      <c r="X49" s="203">
        <v>3</v>
      </c>
      <c r="Y49" s="317"/>
      <c r="Z49" s="12"/>
      <c r="AA49" s="12"/>
    </row>
    <row r="50" spans="1:27" ht="16.5">
      <c r="A50" s="307"/>
      <c r="B50" s="97"/>
      <c r="C50" s="98"/>
      <c r="D50" s="98"/>
      <c r="E50" s="98"/>
      <c r="F50" s="102"/>
      <c r="G50" s="119"/>
      <c r="I50" s="9"/>
      <c r="J50" s="9"/>
      <c r="K50" s="9"/>
      <c r="L50" s="9"/>
      <c r="M50" s="319"/>
      <c r="N50" s="97"/>
      <c r="O50" s="98"/>
      <c r="P50" s="127"/>
      <c r="Q50" s="98"/>
      <c r="R50" s="98"/>
      <c r="S50" s="319"/>
      <c r="T50" s="135"/>
      <c r="U50" s="176"/>
      <c r="V50" s="176"/>
      <c r="W50" s="46"/>
      <c r="X50" s="46"/>
      <c r="Y50" s="186"/>
      <c r="Z50" s="12"/>
      <c r="AA50" s="14"/>
    </row>
    <row r="51" spans="1:27" ht="16.5" customHeight="1">
      <c r="A51" s="307"/>
      <c r="B51" s="97"/>
      <c r="C51" s="98"/>
      <c r="D51" s="98"/>
      <c r="E51" s="98"/>
      <c r="F51" s="102"/>
      <c r="G51" s="119"/>
      <c r="H51" s="97"/>
      <c r="I51" s="98"/>
      <c r="J51" s="98"/>
      <c r="K51" s="75"/>
      <c r="L51" s="75"/>
      <c r="M51" s="319"/>
      <c r="N51" s="97"/>
      <c r="O51" s="98"/>
      <c r="P51" s="98"/>
      <c r="Q51" s="98"/>
      <c r="R51" s="98"/>
      <c r="S51" s="319"/>
      <c r="T51" s="93"/>
      <c r="U51" s="145"/>
      <c r="V51" s="11"/>
      <c r="W51" s="11"/>
      <c r="X51" s="11"/>
      <c r="Y51" s="149"/>
      <c r="Z51" s="15"/>
      <c r="AA51" s="15"/>
    </row>
    <row r="52" spans="1:27" ht="17.25" thickBot="1">
      <c r="A52" s="308"/>
      <c r="B52" s="105"/>
      <c r="C52" s="106"/>
      <c r="D52" s="106"/>
      <c r="E52" s="106"/>
      <c r="F52" s="132"/>
      <c r="G52" s="123"/>
      <c r="H52" s="105"/>
      <c r="I52" s="106"/>
      <c r="J52" s="106"/>
      <c r="K52" s="91"/>
      <c r="L52" s="91"/>
      <c r="M52" s="320"/>
      <c r="N52" s="105"/>
      <c r="O52" s="106"/>
      <c r="P52" s="106"/>
      <c r="Q52" s="106"/>
      <c r="R52" s="106"/>
      <c r="S52" s="320"/>
      <c r="T52" s="105"/>
      <c r="U52" s="157"/>
      <c r="V52" s="13"/>
      <c r="W52" s="13"/>
      <c r="X52" s="13"/>
      <c r="Y52" s="150"/>
      <c r="Z52" s="15"/>
      <c r="AA52" s="15"/>
    </row>
    <row r="53" spans="1:27" ht="16.5">
      <c r="A53" s="333" t="s">
        <v>43</v>
      </c>
      <c r="B53" s="334"/>
      <c r="C53" s="129">
        <v>0</v>
      </c>
      <c r="D53" s="35">
        <v>0</v>
      </c>
      <c r="E53" s="35">
        <v>6</v>
      </c>
      <c r="F53" s="35">
        <v>6</v>
      </c>
      <c r="G53" s="128"/>
      <c r="H53" s="59"/>
      <c r="I53" s="35">
        <v>6</v>
      </c>
      <c r="J53" s="35">
        <v>6</v>
      </c>
      <c r="K53" s="35">
        <v>6</v>
      </c>
      <c r="L53" s="35">
        <v>6</v>
      </c>
      <c r="M53" s="125"/>
      <c r="N53" s="126"/>
      <c r="O53" s="35">
        <v>0</v>
      </c>
      <c r="P53" s="35">
        <v>0</v>
      </c>
      <c r="Q53" s="35">
        <v>6</v>
      </c>
      <c r="R53" s="35">
        <v>6</v>
      </c>
      <c r="S53" s="128"/>
      <c r="T53" s="59"/>
      <c r="U53" s="35">
        <v>9</v>
      </c>
      <c r="V53" s="35">
        <v>9</v>
      </c>
      <c r="W53" s="35">
        <v>9</v>
      </c>
      <c r="X53" s="35">
        <v>9</v>
      </c>
      <c r="Y53" s="36"/>
      <c r="Z53" s="15"/>
      <c r="AA53" s="15"/>
    </row>
    <row r="54" spans="1:27" ht="16.5">
      <c r="A54" s="329" t="s">
        <v>36</v>
      </c>
      <c r="B54" s="330"/>
      <c r="C54" s="109">
        <f>SUM(C6:C27,C53)</f>
        <v>21</v>
      </c>
      <c r="D54" s="110">
        <f>SUM(D6:D27,D53)</f>
        <v>26</v>
      </c>
      <c r="E54" s="110">
        <f>SUM(E6:E27,E53)</f>
        <v>18</v>
      </c>
      <c r="F54" s="110">
        <f>SUM(F6:F27,F53)</f>
        <v>23</v>
      </c>
      <c r="G54" s="111"/>
      <c r="H54" s="56"/>
      <c r="I54" s="110">
        <f>SUM(I6:I26,I53)</f>
        <v>16</v>
      </c>
      <c r="J54" s="110">
        <f>SUM(J6:J26,J53)</f>
        <v>18</v>
      </c>
      <c r="K54" s="110">
        <f>SUM(K6:K26,K53)</f>
        <v>18</v>
      </c>
      <c r="L54" s="110">
        <f>SUM(L6:L26,L53)</f>
        <v>20</v>
      </c>
      <c r="M54" s="112"/>
      <c r="N54" s="249"/>
      <c r="O54" s="110">
        <f>SUM(O6:O27,O53)</f>
        <v>11</v>
      </c>
      <c r="P54" s="110">
        <f>SUM(P6:P27,P53)</f>
        <v>12</v>
      </c>
      <c r="Q54" s="110">
        <f>SUM(Q6:Q27,Q53)</f>
        <v>18</v>
      </c>
      <c r="R54" s="110">
        <f>SUM(R6:R27,R53)</f>
        <v>18</v>
      </c>
      <c r="S54" s="113"/>
      <c r="T54" s="56"/>
      <c r="U54" s="38">
        <f>SUM(U6:U27,U53)</f>
        <v>16</v>
      </c>
      <c r="V54" s="38">
        <f>SUM(V6:V27,V53)</f>
        <v>16</v>
      </c>
      <c r="W54" s="38">
        <f>SUM(W6:W27,W53)</f>
        <v>12</v>
      </c>
      <c r="X54" s="38">
        <f>SUM(X6:X27,X53)</f>
        <v>12</v>
      </c>
      <c r="Y54" s="37"/>
      <c r="Z54" s="15"/>
      <c r="AA54" s="15"/>
    </row>
    <row r="55" spans="1:27" ht="17.25" thickBot="1">
      <c r="A55" s="354" t="s">
        <v>6</v>
      </c>
      <c r="B55" s="355"/>
      <c r="C55" s="114">
        <f>SUM(C54)</f>
        <v>21</v>
      </c>
      <c r="D55" s="115">
        <f>SUM(D54)</f>
        <v>26</v>
      </c>
      <c r="E55" s="115">
        <f>SUM(E54,C55)</f>
        <v>39</v>
      </c>
      <c r="F55" s="115">
        <f>SUM(F54,D55)</f>
        <v>49</v>
      </c>
      <c r="G55" s="116"/>
      <c r="H55" s="57"/>
      <c r="I55" s="115">
        <f>SUM(I54,E55)</f>
        <v>55</v>
      </c>
      <c r="J55" s="115">
        <f>SUM(J54,F55)</f>
        <v>67</v>
      </c>
      <c r="K55" s="115">
        <f>SUM(K54,I55)</f>
        <v>73</v>
      </c>
      <c r="L55" s="115">
        <f>SUM(L54,J55)</f>
        <v>87</v>
      </c>
      <c r="M55" s="117"/>
      <c r="N55" s="118"/>
      <c r="O55" s="115">
        <f>SUM(O54,K55)</f>
        <v>84</v>
      </c>
      <c r="P55" s="115">
        <f>SUM(P54,L55)</f>
        <v>99</v>
      </c>
      <c r="Q55" s="115">
        <f>SUM(Q54,O55)</f>
        <v>102</v>
      </c>
      <c r="R55" s="115">
        <f>SUM(R54,P55)</f>
        <v>117</v>
      </c>
      <c r="S55" s="116"/>
      <c r="T55" s="57"/>
      <c r="U55" s="16">
        <f>SUM(U54,Q55)</f>
        <v>118</v>
      </c>
      <c r="V55" s="16">
        <f>SUM(V54,R55)</f>
        <v>133</v>
      </c>
      <c r="W55" s="16">
        <f>SUM(W54,U55)</f>
        <v>130</v>
      </c>
      <c r="X55" s="16">
        <f>SUM(X54,V55)</f>
        <v>145</v>
      </c>
      <c r="Y55" s="58"/>
      <c r="Z55" s="15"/>
      <c r="AA55" s="15"/>
    </row>
    <row r="56" spans="1:27" ht="17.25" thickBot="1">
      <c r="A56" s="326" t="s">
        <v>37</v>
      </c>
      <c r="B56" s="322"/>
      <c r="C56" s="180"/>
      <c r="D56" s="18"/>
      <c r="E56" s="18"/>
      <c r="F56" s="18"/>
      <c r="G56" s="18"/>
      <c r="H56" s="61">
        <f>SUM(C6:C13)+SUM(E6:E13)+SUM(I6:I9)+SUM(K6:K9)+SUM(O6:O15)+SUM(Q6:Q15)+SUM(U6:U15)+SUM(W6:W15)</f>
        <v>26</v>
      </c>
      <c r="I56" s="18"/>
      <c r="J56" s="18"/>
      <c r="K56" s="18"/>
      <c r="L56" s="18"/>
      <c r="M56" s="181"/>
      <c r="N56" s="326" t="s">
        <v>38</v>
      </c>
      <c r="O56" s="327"/>
      <c r="P56" s="328"/>
      <c r="Q56" s="18"/>
      <c r="R56" s="18"/>
      <c r="S56" s="18"/>
      <c r="T56" s="19">
        <v>6</v>
      </c>
      <c r="U56" s="19"/>
      <c r="V56" s="19"/>
      <c r="W56" s="54"/>
      <c r="X56" s="54"/>
      <c r="Y56" s="55"/>
      <c r="Z56" s="15"/>
      <c r="AA56" s="15"/>
    </row>
    <row r="57" spans="1:27" ht="17.25" thickBot="1">
      <c r="A57" s="326" t="s">
        <v>1</v>
      </c>
      <c r="B57" s="322"/>
      <c r="C57" s="17"/>
      <c r="D57" s="18"/>
      <c r="E57" s="18"/>
      <c r="F57" s="18"/>
      <c r="G57" s="18"/>
      <c r="H57" s="61">
        <v>9</v>
      </c>
      <c r="I57" s="18"/>
      <c r="J57" s="18"/>
      <c r="K57" s="18"/>
      <c r="L57" s="18"/>
      <c r="M57" s="181"/>
      <c r="N57" s="17"/>
      <c r="O57" s="18"/>
      <c r="P57" s="181"/>
      <c r="Q57" s="18"/>
      <c r="R57" s="18"/>
      <c r="S57" s="18"/>
      <c r="T57" s="18"/>
      <c r="U57" s="18"/>
      <c r="V57" s="18"/>
      <c r="W57" s="22"/>
      <c r="X57" s="22"/>
      <c r="Y57" s="23"/>
      <c r="Z57" s="15"/>
      <c r="AA57" s="15"/>
    </row>
    <row r="58" spans="1:27" ht="17.25" thickBot="1">
      <c r="A58" s="326" t="s">
        <v>39</v>
      </c>
      <c r="B58" s="322"/>
      <c r="C58" s="21"/>
      <c r="D58" s="19"/>
      <c r="E58" s="19"/>
      <c r="F58" s="19"/>
      <c r="G58" s="19"/>
      <c r="H58" s="20">
        <f>SUM(C23:C27)+SUM(E23:E27)+SUM(I23:I27)+SUM(K23:K27)+SUM(O23:O27)+SUM(Q23:Q27)+SUM(U23:U27)+SUM(W23:W27)</f>
        <v>47</v>
      </c>
      <c r="I58" s="19"/>
      <c r="J58" s="19"/>
      <c r="K58" s="19"/>
      <c r="L58" s="19"/>
      <c r="M58" s="162"/>
      <c r="N58" s="323" t="s">
        <v>40</v>
      </c>
      <c r="O58" s="324"/>
      <c r="P58" s="325"/>
      <c r="Q58" s="18"/>
      <c r="R58" s="18"/>
      <c r="S58" s="18"/>
      <c r="T58" s="18">
        <f>6+6+6+6+9+9</f>
        <v>42</v>
      </c>
      <c r="U58" s="18"/>
      <c r="V58" s="18"/>
      <c r="W58" s="22"/>
      <c r="X58" s="22"/>
      <c r="Y58" s="23"/>
      <c r="Z58" s="15"/>
      <c r="AA58" s="15"/>
    </row>
    <row r="59" spans="1:27" ht="17.25" thickBot="1">
      <c r="A59" s="326" t="s">
        <v>2</v>
      </c>
      <c r="B59" s="322"/>
      <c r="C59" s="17"/>
      <c r="D59" s="18"/>
      <c r="E59" s="331">
        <f>H56+T56+H57+H58+T58</f>
        <v>130</v>
      </c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2"/>
      <c r="Y59" s="23"/>
      <c r="Z59" s="15"/>
      <c r="AA59" s="15"/>
    </row>
    <row r="60" spans="1:27" ht="79.5" customHeight="1" thickBot="1">
      <c r="A60" s="321" t="s">
        <v>81</v>
      </c>
      <c r="B60" s="322"/>
      <c r="C60" s="406" t="s">
        <v>133</v>
      </c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8"/>
      <c r="Z60" s="15"/>
      <c r="AA60" s="15"/>
    </row>
    <row r="61" spans="1:27" ht="17.25" customHeight="1" thickBot="1">
      <c r="A61" s="321" t="s">
        <v>83</v>
      </c>
      <c r="B61" s="322"/>
      <c r="C61" s="400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2"/>
      <c r="Z61" s="15"/>
      <c r="AA61" s="15"/>
    </row>
    <row r="62" spans="1:27" ht="17.25" customHeight="1" thickBot="1">
      <c r="A62" s="403" t="s">
        <v>3</v>
      </c>
      <c r="B62" s="404"/>
      <c r="C62" s="404"/>
      <c r="D62" s="405"/>
      <c r="E62" s="403" t="s">
        <v>55</v>
      </c>
      <c r="F62" s="418"/>
      <c r="G62" s="418"/>
      <c r="H62" s="418"/>
      <c r="I62" s="418"/>
      <c r="J62" s="322"/>
      <c r="K62" s="403" t="s">
        <v>56</v>
      </c>
      <c r="L62" s="418"/>
      <c r="M62" s="418"/>
      <c r="N62" s="418"/>
      <c r="O62" s="418"/>
      <c r="P62" s="322"/>
      <c r="Q62" s="403" t="s">
        <v>57</v>
      </c>
      <c r="R62" s="404"/>
      <c r="S62" s="404"/>
      <c r="T62" s="404"/>
      <c r="U62" s="404"/>
      <c r="V62" s="404"/>
      <c r="W62" s="404"/>
      <c r="X62" s="404"/>
      <c r="Y62" s="405"/>
      <c r="Z62" s="15"/>
      <c r="AA62" s="15"/>
    </row>
    <row r="63" spans="1:27" ht="16.5">
      <c r="A63" s="409"/>
      <c r="B63" s="410"/>
      <c r="C63" s="410"/>
      <c r="D63" s="411"/>
      <c r="E63" s="409"/>
      <c r="F63" s="419"/>
      <c r="G63" s="419"/>
      <c r="H63" s="419"/>
      <c r="I63" s="419"/>
      <c r="J63" s="420"/>
      <c r="K63" s="409"/>
      <c r="L63" s="419"/>
      <c r="M63" s="419"/>
      <c r="N63" s="419"/>
      <c r="O63" s="419"/>
      <c r="P63" s="420"/>
      <c r="Q63" s="409"/>
      <c r="R63" s="410"/>
      <c r="S63" s="410"/>
      <c r="T63" s="410"/>
      <c r="U63" s="410"/>
      <c r="V63" s="410"/>
      <c r="W63" s="410"/>
      <c r="X63" s="410"/>
      <c r="Y63" s="411"/>
      <c r="Z63" s="15"/>
      <c r="AA63" s="15"/>
    </row>
    <row r="64" spans="1:27" ht="16.5">
      <c r="A64" s="412"/>
      <c r="B64" s="413"/>
      <c r="C64" s="413"/>
      <c r="D64" s="414"/>
      <c r="E64" s="421"/>
      <c r="F64" s="422"/>
      <c r="G64" s="422"/>
      <c r="H64" s="422"/>
      <c r="I64" s="422"/>
      <c r="J64" s="423"/>
      <c r="K64" s="421"/>
      <c r="L64" s="422"/>
      <c r="M64" s="422"/>
      <c r="N64" s="422"/>
      <c r="O64" s="422"/>
      <c r="P64" s="423"/>
      <c r="Q64" s="412"/>
      <c r="R64" s="413"/>
      <c r="S64" s="413"/>
      <c r="T64" s="413"/>
      <c r="U64" s="413"/>
      <c r="V64" s="413"/>
      <c r="W64" s="413"/>
      <c r="X64" s="413"/>
      <c r="Y64" s="414"/>
      <c r="Z64" s="15"/>
      <c r="AA64" s="15"/>
    </row>
    <row r="65" spans="1:25" ht="17.25" thickBot="1">
      <c r="A65" s="415"/>
      <c r="B65" s="416"/>
      <c r="C65" s="416"/>
      <c r="D65" s="417"/>
      <c r="E65" s="424"/>
      <c r="F65" s="425"/>
      <c r="G65" s="425"/>
      <c r="H65" s="425"/>
      <c r="I65" s="425"/>
      <c r="J65" s="426"/>
      <c r="K65" s="424"/>
      <c r="L65" s="425"/>
      <c r="M65" s="425"/>
      <c r="N65" s="425"/>
      <c r="O65" s="425"/>
      <c r="P65" s="426"/>
      <c r="Q65" s="415"/>
      <c r="R65" s="416"/>
      <c r="S65" s="416"/>
      <c r="T65" s="416"/>
      <c r="U65" s="416"/>
      <c r="V65" s="416"/>
      <c r="W65" s="416"/>
      <c r="X65" s="416"/>
      <c r="Y65" s="417"/>
    </row>
  </sheetData>
  <sheetProtection/>
  <mergeCells count="66">
    <mergeCell ref="C61:Y61"/>
    <mergeCell ref="Q62:Y62"/>
    <mergeCell ref="C60:Y60"/>
    <mergeCell ref="A63:D65"/>
    <mergeCell ref="A62:D62"/>
    <mergeCell ref="E62:J62"/>
    <mergeCell ref="K62:P62"/>
    <mergeCell ref="E63:J65"/>
    <mergeCell ref="K63:P65"/>
    <mergeCell ref="Q63:Y65"/>
    <mergeCell ref="A1:Y1"/>
    <mergeCell ref="Y23:Y27"/>
    <mergeCell ref="S23:S27"/>
    <mergeCell ref="M23:M27"/>
    <mergeCell ref="A2:A3"/>
    <mergeCell ref="H2:M3"/>
    <mergeCell ref="B2:G3"/>
    <mergeCell ref="C4:G4"/>
    <mergeCell ref="C5:D5"/>
    <mergeCell ref="A23:A27"/>
    <mergeCell ref="A16:A19"/>
    <mergeCell ref="N2:S3"/>
    <mergeCell ref="T2:Y3"/>
    <mergeCell ref="U4:Y4"/>
    <mergeCell ref="O4:S4"/>
    <mergeCell ref="T4:T5"/>
    <mergeCell ref="O5:P5"/>
    <mergeCell ref="U5:V5"/>
    <mergeCell ref="W5:X5"/>
    <mergeCell ref="Q5:R5"/>
    <mergeCell ref="H4:H5"/>
    <mergeCell ref="A61:B61"/>
    <mergeCell ref="N4:N5"/>
    <mergeCell ref="A56:B56"/>
    <mergeCell ref="A58:B58"/>
    <mergeCell ref="A57:B57"/>
    <mergeCell ref="A55:B55"/>
    <mergeCell ref="M28:M33"/>
    <mergeCell ref="M40:M52"/>
    <mergeCell ref="A4:A5"/>
    <mergeCell ref="A53:B53"/>
    <mergeCell ref="A6:A15"/>
    <mergeCell ref="A20:A22"/>
    <mergeCell ref="G28:G39"/>
    <mergeCell ref="M34:M39"/>
    <mergeCell ref="K5:L5"/>
    <mergeCell ref="B4:B5"/>
    <mergeCell ref="E5:F5"/>
    <mergeCell ref="I4:M4"/>
    <mergeCell ref="I5:J5"/>
    <mergeCell ref="A60:B60"/>
    <mergeCell ref="N58:P58"/>
    <mergeCell ref="A59:B59"/>
    <mergeCell ref="N56:P56"/>
    <mergeCell ref="A54:B54"/>
    <mergeCell ref="E59:X59"/>
    <mergeCell ref="Y28:Y33"/>
    <mergeCell ref="S28:S33"/>
    <mergeCell ref="A28:A52"/>
    <mergeCell ref="Y34:Y39"/>
    <mergeCell ref="S34:S39"/>
    <mergeCell ref="Y42:Y44"/>
    <mergeCell ref="Y45:Y46"/>
    <mergeCell ref="S40:S52"/>
    <mergeCell ref="Y40:Y41"/>
    <mergeCell ref="Y47:Y49"/>
  </mergeCells>
  <printOptions horizontalCentered="1"/>
  <pageMargins left="0.11811023622047245" right="0.07874015748031496" top="0.35433070866141736" bottom="0.07874015748031496" header="0.7480314960629921" footer="0.1574803149606299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5"/>
  <sheetViews>
    <sheetView tabSelected="1" zoomScaleSheetLayoutView="100" zoomScalePageLayoutView="0" workbookViewId="0" topLeftCell="A37">
      <selection activeCell="AD46" sqref="AD46"/>
    </sheetView>
  </sheetViews>
  <sheetFormatPr defaultColWidth="9.00390625" defaultRowHeight="16.5"/>
  <cols>
    <col min="1" max="1" width="7.25390625" style="0" customWidth="1"/>
    <col min="2" max="2" width="15.625" style="0" customWidth="1"/>
    <col min="3" max="4" width="2.875" style="0" customWidth="1"/>
    <col min="5" max="6" width="3.125" style="0" customWidth="1"/>
    <col min="7" max="7" width="2.75390625" style="0" customWidth="1"/>
    <col min="8" max="8" width="2.625" style="0" customWidth="1"/>
    <col min="9" max="9" width="18.625" style="0" customWidth="1"/>
    <col min="10" max="10" width="3.125" style="0" customWidth="1"/>
    <col min="11" max="13" width="2.75390625" style="0" customWidth="1"/>
    <col min="14" max="14" width="2.50390625" style="0" customWidth="1"/>
    <col min="15" max="15" width="2.75390625" style="0" customWidth="1"/>
    <col min="16" max="16" width="16.00390625" style="0" customWidth="1"/>
    <col min="17" max="17" width="2.75390625" style="0" customWidth="1"/>
    <col min="18" max="18" width="2.625" style="0" customWidth="1"/>
    <col min="19" max="19" width="3.625" style="0" customWidth="1"/>
    <col min="20" max="20" width="3.375" style="0" customWidth="1"/>
    <col min="21" max="22" width="2.75390625" style="0" customWidth="1"/>
    <col min="23" max="23" width="16.125" style="0" customWidth="1"/>
    <col min="24" max="24" width="3.375" style="158" customWidth="1"/>
    <col min="25" max="25" width="3.375" style="0" customWidth="1"/>
    <col min="26" max="26" width="3.25390625" style="0" customWidth="1"/>
    <col min="27" max="27" width="3.375" style="0" customWidth="1"/>
    <col min="28" max="28" width="4.375" style="0" customWidth="1"/>
    <col min="29" max="29" width="2.875" style="0" customWidth="1"/>
  </cols>
  <sheetData>
    <row r="1" spans="1:29" ht="20.25" thickBot="1">
      <c r="A1" s="376" t="s">
        <v>221</v>
      </c>
      <c r="B1" s="376"/>
      <c r="C1" s="376"/>
      <c r="D1" s="376"/>
      <c r="E1" s="376"/>
      <c r="F1" s="376"/>
      <c r="G1" s="376"/>
      <c r="H1" s="376"/>
      <c r="I1" s="377"/>
      <c r="J1" s="377"/>
      <c r="K1" s="377"/>
      <c r="L1" s="377"/>
      <c r="M1" s="377"/>
      <c r="N1" s="377"/>
      <c r="O1" s="377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</row>
    <row r="2" spans="1:29" ht="16.5">
      <c r="A2" s="385" t="s">
        <v>16</v>
      </c>
      <c r="B2" s="393" t="s">
        <v>211</v>
      </c>
      <c r="C2" s="394"/>
      <c r="D2" s="394"/>
      <c r="E2" s="394"/>
      <c r="F2" s="394"/>
      <c r="G2" s="394"/>
      <c r="H2" s="363"/>
      <c r="I2" s="387" t="s">
        <v>212</v>
      </c>
      <c r="J2" s="388"/>
      <c r="K2" s="388"/>
      <c r="L2" s="388"/>
      <c r="M2" s="388"/>
      <c r="N2" s="495"/>
      <c r="O2" s="389"/>
      <c r="P2" s="361" t="s">
        <v>213</v>
      </c>
      <c r="Q2" s="362"/>
      <c r="R2" s="362"/>
      <c r="S2" s="362"/>
      <c r="T2" s="362"/>
      <c r="U2" s="362"/>
      <c r="V2" s="363"/>
      <c r="W2" s="361" t="s">
        <v>214</v>
      </c>
      <c r="X2" s="362"/>
      <c r="Y2" s="362"/>
      <c r="Z2" s="362"/>
      <c r="AA2" s="362"/>
      <c r="AB2" s="362"/>
      <c r="AC2" s="367"/>
    </row>
    <row r="3" spans="1:29" ht="16.5">
      <c r="A3" s="386"/>
      <c r="B3" s="395"/>
      <c r="C3" s="396"/>
      <c r="D3" s="396"/>
      <c r="E3" s="396"/>
      <c r="F3" s="396"/>
      <c r="G3" s="396"/>
      <c r="H3" s="366"/>
      <c r="I3" s="390"/>
      <c r="J3" s="391"/>
      <c r="K3" s="391"/>
      <c r="L3" s="391"/>
      <c r="M3" s="391"/>
      <c r="N3" s="496"/>
      <c r="O3" s="392"/>
      <c r="P3" s="364"/>
      <c r="Q3" s="365"/>
      <c r="R3" s="365"/>
      <c r="S3" s="365"/>
      <c r="T3" s="365"/>
      <c r="U3" s="365"/>
      <c r="V3" s="366"/>
      <c r="W3" s="364"/>
      <c r="X3" s="365"/>
      <c r="Y3" s="365"/>
      <c r="Z3" s="365"/>
      <c r="AA3" s="365"/>
      <c r="AB3" s="365"/>
      <c r="AC3" s="368"/>
    </row>
    <row r="4" spans="1:29" ht="16.5">
      <c r="A4" s="357" t="s">
        <v>17</v>
      </c>
      <c r="B4" s="345" t="s">
        <v>0</v>
      </c>
      <c r="C4" s="369" t="s">
        <v>7</v>
      </c>
      <c r="D4" s="397"/>
      <c r="E4" s="397"/>
      <c r="F4" s="397"/>
      <c r="G4" s="397"/>
      <c r="H4" s="372"/>
      <c r="I4" s="352" t="s">
        <v>0</v>
      </c>
      <c r="J4" s="349" t="s">
        <v>7</v>
      </c>
      <c r="K4" s="350"/>
      <c r="L4" s="350"/>
      <c r="M4" s="350"/>
      <c r="N4" s="493"/>
      <c r="O4" s="351"/>
      <c r="P4" s="352" t="s">
        <v>0</v>
      </c>
      <c r="Q4" s="369" t="s">
        <v>7</v>
      </c>
      <c r="R4" s="370"/>
      <c r="S4" s="370"/>
      <c r="T4" s="370"/>
      <c r="U4" s="370"/>
      <c r="V4" s="372"/>
      <c r="W4" s="352" t="s">
        <v>0</v>
      </c>
      <c r="X4" s="369" t="s">
        <v>7</v>
      </c>
      <c r="Y4" s="370"/>
      <c r="Z4" s="370"/>
      <c r="AA4" s="370"/>
      <c r="AB4" s="370"/>
      <c r="AC4" s="371"/>
    </row>
    <row r="5" spans="1:29" ht="17.25" thickBot="1">
      <c r="A5" s="358"/>
      <c r="B5" s="346"/>
      <c r="C5" s="347" t="s">
        <v>5</v>
      </c>
      <c r="D5" s="348"/>
      <c r="E5" s="347" t="s">
        <v>4</v>
      </c>
      <c r="F5" s="348"/>
      <c r="G5" s="43" t="s">
        <v>18</v>
      </c>
      <c r="H5" s="272"/>
      <c r="I5" s="353"/>
      <c r="J5" s="343" t="s">
        <v>5</v>
      </c>
      <c r="K5" s="344"/>
      <c r="L5" s="343" t="s">
        <v>4</v>
      </c>
      <c r="M5" s="344"/>
      <c r="N5" s="43" t="s">
        <v>209</v>
      </c>
      <c r="P5" s="353"/>
      <c r="Q5" s="373" t="s">
        <v>5</v>
      </c>
      <c r="R5" s="374"/>
      <c r="S5" s="373" t="s">
        <v>4</v>
      </c>
      <c r="T5" s="374"/>
      <c r="U5" s="460" t="s">
        <v>209</v>
      </c>
      <c r="V5" s="461" t="s">
        <v>18</v>
      </c>
      <c r="W5" s="353"/>
      <c r="X5" s="373" t="s">
        <v>5</v>
      </c>
      <c r="Y5" s="374"/>
      <c r="Z5" s="373" t="s">
        <v>4</v>
      </c>
      <c r="AA5" s="374"/>
      <c r="AB5" s="497" t="s">
        <v>18</v>
      </c>
      <c r="AC5" s="461"/>
    </row>
    <row r="6" spans="1:29" ht="16.5">
      <c r="A6" s="337" t="s">
        <v>82</v>
      </c>
      <c r="B6" s="279" t="s">
        <v>145</v>
      </c>
      <c r="C6" s="285">
        <v>2</v>
      </c>
      <c r="D6" s="285">
        <v>2</v>
      </c>
      <c r="E6" s="285">
        <v>2</v>
      </c>
      <c r="F6" s="285">
        <v>2</v>
      </c>
      <c r="G6" s="470" t="s">
        <v>41</v>
      </c>
      <c r="H6" s="471"/>
      <c r="I6" s="217" t="s">
        <v>110</v>
      </c>
      <c r="J6" s="285">
        <v>0</v>
      </c>
      <c r="K6" s="285">
        <v>0</v>
      </c>
      <c r="L6" s="285">
        <v>2</v>
      </c>
      <c r="M6" s="285">
        <v>2</v>
      </c>
      <c r="N6" s="448" t="s">
        <v>208</v>
      </c>
      <c r="O6" s="449"/>
      <c r="P6" s="27" t="s">
        <v>114</v>
      </c>
      <c r="Q6" s="285">
        <v>0</v>
      </c>
      <c r="R6" s="285">
        <v>0</v>
      </c>
      <c r="S6" s="285">
        <v>2</v>
      </c>
      <c r="T6" s="285">
        <v>2</v>
      </c>
      <c r="U6" s="455" t="s">
        <v>208</v>
      </c>
      <c r="V6" s="449" t="s">
        <v>41</v>
      </c>
      <c r="W6" s="39" t="s">
        <v>46</v>
      </c>
      <c r="X6" s="285">
        <v>2</v>
      </c>
      <c r="Y6" s="285">
        <v>2</v>
      </c>
      <c r="Z6" s="285">
        <v>0</v>
      </c>
      <c r="AA6" s="285">
        <v>0</v>
      </c>
      <c r="AB6" s="455" t="s">
        <v>210</v>
      </c>
      <c r="AC6" s="449" t="s">
        <v>208</v>
      </c>
    </row>
    <row r="7" spans="1:29" ht="16.5">
      <c r="A7" s="338"/>
      <c r="B7" s="218" t="s">
        <v>146</v>
      </c>
      <c r="C7" s="285">
        <v>3</v>
      </c>
      <c r="D7" s="285">
        <v>3</v>
      </c>
      <c r="E7" s="285">
        <v>3</v>
      </c>
      <c r="F7" s="285">
        <v>3</v>
      </c>
      <c r="G7" s="472" t="s">
        <v>208</v>
      </c>
      <c r="H7" s="372"/>
      <c r="I7" s="217" t="s">
        <v>148</v>
      </c>
      <c r="J7" s="285">
        <v>0</v>
      </c>
      <c r="K7" s="285">
        <v>2</v>
      </c>
      <c r="L7" s="285">
        <v>0</v>
      </c>
      <c r="M7" s="285">
        <v>2</v>
      </c>
      <c r="N7" s="472" t="s">
        <v>208</v>
      </c>
      <c r="O7" s="371"/>
      <c r="P7" s="218" t="s">
        <v>120</v>
      </c>
      <c r="Q7" s="285">
        <v>0</v>
      </c>
      <c r="R7" s="285">
        <v>0</v>
      </c>
      <c r="S7" s="285">
        <v>2</v>
      </c>
      <c r="T7" s="285">
        <v>2</v>
      </c>
      <c r="U7" s="445" t="s">
        <v>208</v>
      </c>
      <c r="V7" s="368" t="s">
        <v>41</v>
      </c>
      <c r="W7" s="65"/>
      <c r="X7" s="1"/>
      <c r="Y7" s="1"/>
      <c r="Z7" s="1"/>
      <c r="AA7" s="1"/>
      <c r="AB7" s="450"/>
      <c r="AC7" s="371"/>
    </row>
    <row r="8" spans="1:29" ht="16.5">
      <c r="A8" s="338"/>
      <c r="B8" s="218" t="s">
        <v>147</v>
      </c>
      <c r="C8" s="285">
        <v>0</v>
      </c>
      <c r="D8" s="285">
        <v>2</v>
      </c>
      <c r="E8" s="285">
        <v>0</v>
      </c>
      <c r="F8" s="285">
        <v>2</v>
      </c>
      <c r="G8" s="472" t="s">
        <v>41</v>
      </c>
      <c r="H8" s="372"/>
      <c r="I8" s="39" t="s">
        <v>121</v>
      </c>
      <c r="J8" s="285">
        <v>2</v>
      </c>
      <c r="K8" s="285">
        <v>2</v>
      </c>
      <c r="L8" s="285">
        <v>0</v>
      </c>
      <c r="M8" s="285">
        <v>0</v>
      </c>
      <c r="N8" s="489" t="s">
        <v>208</v>
      </c>
      <c r="O8" s="368"/>
      <c r="P8" s="27" t="s">
        <v>109</v>
      </c>
      <c r="Q8" s="285">
        <v>0</v>
      </c>
      <c r="R8" s="285">
        <v>0</v>
      </c>
      <c r="S8" s="285">
        <v>2</v>
      </c>
      <c r="T8" s="285">
        <v>2</v>
      </c>
      <c r="U8" s="445" t="s">
        <v>208</v>
      </c>
      <c r="V8" s="368" t="s">
        <v>41</v>
      </c>
      <c r="W8" s="278"/>
      <c r="X8" s="1"/>
      <c r="Y8" s="1"/>
      <c r="Z8" s="1"/>
      <c r="AA8" s="1"/>
      <c r="AB8" s="450"/>
      <c r="AC8" s="371"/>
    </row>
    <row r="9" spans="1:29" ht="16.5">
      <c r="A9" s="338"/>
      <c r="B9" s="218" t="s">
        <v>152</v>
      </c>
      <c r="C9" s="285">
        <v>0</v>
      </c>
      <c r="D9" s="285">
        <v>0</v>
      </c>
      <c r="E9" s="285">
        <v>0</v>
      </c>
      <c r="F9" s="285">
        <v>1</v>
      </c>
      <c r="G9" s="472" t="s">
        <v>208</v>
      </c>
      <c r="H9" s="372"/>
      <c r="I9" s="27" t="s">
        <v>113</v>
      </c>
      <c r="J9" s="285">
        <v>0</v>
      </c>
      <c r="K9" s="285">
        <v>0</v>
      </c>
      <c r="L9" s="285">
        <v>2</v>
      </c>
      <c r="M9" s="285">
        <v>2</v>
      </c>
      <c r="N9" s="489" t="s">
        <v>208</v>
      </c>
      <c r="O9" s="368"/>
      <c r="P9" s="65"/>
      <c r="Q9" s="64"/>
      <c r="R9" s="64"/>
      <c r="S9" s="64"/>
      <c r="T9" s="64"/>
      <c r="U9" s="451"/>
      <c r="V9" s="368"/>
      <c r="W9" s="65"/>
      <c r="X9" s="1"/>
      <c r="Y9" s="1"/>
      <c r="Z9" s="1"/>
      <c r="AA9" s="1"/>
      <c r="AB9" s="450"/>
      <c r="AC9" s="371"/>
    </row>
    <row r="10" spans="1:29" ht="16.5">
      <c r="A10" s="338"/>
      <c r="B10" s="218" t="s">
        <v>126</v>
      </c>
      <c r="C10" s="285">
        <v>2</v>
      </c>
      <c r="D10" s="285">
        <v>2</v>
      </c>
      <c r="E10" s="285">
        <v>0</v>
      </c>
      <c r="F10" s="285">
        <v>0</v>
      </c>
      <c r="G10" s="472" t="s">
        <v>208</v>
      </c>
      <c r="H10" s="372"/>
      <c r="I10" s="27" t="s">
        <v>151</v>
      </c>
      <c r="J10" s="285">
        <v>0</v>
      </c>
      <c r="K10" s="285">
        <v>1</v>
      </c>
      <c r="L10" s="285">
        <v>0</v>
      </c>
      <c r="M10" s="285">
        <v>0</v>
      </c>
      <c r="N10" s="489" t="s">
        <v>208</v>
      </c>
      <c r="O10" s="368"/>
      <c r="P10" s="65"/>
      <c r="Q10" s="64"/>
      <c r="R10" s="64"/>
      <c r="S10" s="64"/>
      <c r="T10" s="64"/>
      <c r="U10" s="451"/>
      <c r="V10" s="368"/>
      <c r="W10" s="278"/>
      <c r="X10" s="1"/>
      <c r="Y10" s="1"/>
      <c r="Z10" s="1"/>
      <c r="AA10" s="277"/>
      <c r="AB10" s="450"/>
      <c r="AC10" s="371"/>
    </row>
    <row r="11" spans="1:29" ht="16.5">
      <c r="A11" s="338"/>
      <c r="B11" s="245"/>
      <c r="C11" s="120"/>
      <c r="D11" s="120"/>
      <c r="E11" s="120"/>
      <c r="F11" s="120"/>
      <c r="I11" s="27"/>
      <c r="J11" s="64"/>
      <c r="K11" s="64"/>
      <c r="L11" s="64"/>
      <c r="M11" s="64"/>
      <c r="N11" s="489"/>
      <c r="O11" s="368"/>
      <c r="P11" s="65"/>
      <c r="Q11" s="64"/>
      <c r="R11" s="64"/>
      <c r="S11" s="64"/>
      <c r="T11" s="64"/>
      <c r="U11" s="452"/>
      <c r="V11" s="453"/>
      <c r="W11" s="65"/>
      <c r="X11" s="1"/>
      <c r="Y11" s="1"/>
      <c r="Z11" s="1"/>
      <c r="AA11" s="1"/>
      <c r="AB11" s="450"/>
      <c r="AC11" s="371"/>
    </row>
    <row r="12" spans="1:29" ht="16.5">
      <c r="A12" s="338"/>
      <c r="B12" s="218"/>
      <c r="C12" s="28"/>
      <c r="D12" s="28"/>
      <c r="E12" s="28"/>
      <c r="F12" s="28"/>
      <c r="G12" s="472"/>
      <c r="H12" s="371"/>
      <c r="I12" s="209"/>
      <c r="J12" s="67"/>
      <c r="K12" s="67"/>
      <c r="L12" s="67"/>
      <c r="M12" s="67"/>
      <c r="N12" s="489"/>
      <c r="O12" s="368"/>
      <c r="P12" s="65"/>
      <c r="Q12" s="64"/>
      <c r="R12" s="64"/>
      <c r="S12" s="64"/>
      <c r="T12" s="64"/>
      <c r="U12" s="450"/>
      <c r="V12" s="371"/>
      <c r="W12" s="217"/>
      <c r="X12" s="1"/>
      <c r="Y12" s="1"/>
      <c r="Z12" s="1"/>
      <c r="AA12" s="1"/>
      <c r="AB12" s="450"/>
      <c r="AC12" s="371"/>
    </row>
    <row r="13" spans="1:29" ht="16.5">
      <c r="A13" s="338"/>
      <c r="B13" s="218"/>
      <c r="C13" s="28"/>
      <c r="D13" s="28"/>
      <c r="E13" s="28"/>
      <c r="F13" s="28"/>
      <c r="G13" s="472"/>
      <c r="H13" s="371"/>
      <c r="I13" s="65"/>
      <c r="J13" s="68"/>
      <c r="K13" s="64"/>
      <c r="L13" s="69"/>
      <c r="M13" s="70"/>
      <c r="N13" s="489"/>
      <c r="O13" s="368"/>
      <c r="P13" s="65"/>
      <c r="Q13" s="64"/>
      <c r="R13" s="64"/>
      <c r="S13" s="64"/>
      <c r="T13" s="64"/>
      <c r="U13" s="450"/>
      <c r="V13" s="371"/>
      <c r="W13" s="217"/>
      <c r="X13" s="1"/>
      <c r="Y13" s="1"/>
      <c r="Z13" s="1"/>
      <c r="AA13" s="1"/>
      <c r="AB13" s="450"/>
      <c r="AC13" s="371"/>
    </row>
    <row r="14" spans="1:29" ht="16.5">
      <c r="A14" s="338"/>
      <c r="B14" s="218"/>
      <c r="C14" s="28"/>
      <c r="D14" s="28"/>
      <c r="E14" s="28"/>
      <c r="F14" s="28"/>
      <c r="G14" s="472"/>
      <c r="H14" s="371"/>
      <c r="I14" s="65"/>
      <c r="J14" s="68"/>
      <c r="K14" s="28"/>
      <c r="L14" s="69"/>
      <c r="M14" s="28"/>
      <c r="N14" s="489"/>
      <c r="O14" s="490"/>
      <c r="P14" s="65"/>
      <c r="Q14" s="64"/>
      <c r="R14" s="64"/>
      <c r="S14" s="64"/>
      <c r="T14" s="28"/>
      <c r="U14" s="450"/>
      <c r="V14" s="371"/>
      <c r="W14" s="217"/>
      <c r="X14" s="1"/>
      <c r="Y14" s="28"/>
      <c r="Z14" s="1"/>
      <c r="AA14" s="1"/>
      <c r="AB14" s="450"/>
      <c r="AC14" s="371"/>
    </row>
    <row r="15" spans="1:29" ht="17.25" thickBot="1">
      <c r="A15" s="339"/>
      <c r="B15" s="253"/>
      <c r="C15" s="165"/>
      <c r="D15" s="165"/>
      <c r="E15" s="165"/>
      <c r="F15" s="165"/>
      <c r="G15" s="486"/>
      <c r="H15" s="447"/>
      <c r="I15" s="168"/>
      <c r="J15" s="167"/>
      <c r="K15" s="69"/>
      <c r="L15" s="69"/>
      <c r="M15" s="70"/>
      <c r="N15" s="446"/>
      <c r="O15" s="447"/>
      <c r="P15" s="273"/>
      <c r="Q15" s="69"/>
      <c r="R15" s="69"/>
      <c r="S15" s="69"/>
      <c r="T15" s="69"/>
      <c r="U15" s="446"/>
      <c r="V15" s="447"/>
      <c r="W15" s="271"/>
      <c r="X15" s="163"/>
      <c r="Y15" s="163"/>
      <c r="Z15" s="163"/>
      <c r="AA15" s="163"/>
      <c r="AB15" s="446"/>
      <c r="AC15" s="447"/>
    </row>
    <row r="16" spans="1:29" ht="16.5">
      <c r="A16" s="337" t="s">
        <v>19</v>
      </c>
      <c r="B16" s="33" t="s">
        <v>149</v>
      </c>
      <c r="C16" s="29"/>
      <c r="D16" s="30"/>
      <c r="E16" s="82">
        <v>2</v>
      </c>
      <c r="F16" s="82">
        <v>2</v>
      </c>
      <c r="G16" s="470" t="s">
        <v>41</v>
      </c>
      <c r="H16" s="449"/>
      <c r="I16" s="212" t="s">
        <v>150</v>
      </c>
      <c r="J16" s="73">
        <v>2</v>
      </c>
      <c r="K16" s="73">
        <v>2</v>
      </c>
      <c r="L16" s="73">
        <v>2</v>
      </c>
      <c r="M16" s="73">
        <v>2</v>
      </c>
      <c r="N16" s="448" t="s">
        <v>208</v>
      </c>
      <c r="O16" s="449"/>
      <c r="P16" s="33"/>
      <c r="Q16" s="31"/>
      <c r="R16" s="31"/>
      <c r="S16" s="29"/>
      <c r="T16" s="74"/>
      <c r="U16" s="448"/>
      <c r="V16" s="449"/>
      <c r="W16" s="33"/>
      <c r="X16" s="169"/>
      <c r="Y16" s="169"/>
      <c r="Z16" s="169"/>
      <c r="AA16" s="169"/>
      <c r="AB16" s="448"/>
      <c r="AC16" s="449"/>
    </row>
    <row r="17" spans="1:29" ht="16.5">
      <c r="A17" s="359"/>
      <c r="B17" s="27"/>
      <c r="C17" s="245"/>
      <c r="D17" s="244"/>
      <c r="E17" s="75"/>
      <c r="F17" s="75"/>
      <c r="G17" s="472"/>
      <c r="H17" s="371"/>
      <c r="I17" s="27"/>
      <c r="J17" s="24"/>
      <c r="K17" s="26"/>
      <c r="L17" s="76"/>
      <c r="M17" s="76"/>
      <c r="N17" s="450"/>
      <c r="O17" s="371"/>
      <c r="P17" s="27"/>
      <c r="Q17" s="25"/>
      <c r="R17" s="25"/>
      <c r="S17" s="25"/>
      <c r="T17" s="25"/>
      <c r="U17" s="451"/>
      <c r="V17" s="368"/>
      <c r="W17" s="275"/>
      <c r="X17" s="1"/>
      <c r="Y17" s="1"/>
      <c r="Z17" s="47"/>
      <c r="AA17" s="47"/>
      <c r="AB17" s="450"/>
      <c r="AC17" s="371"/>
    </row>
    <row r="18" spans="1:29" ht="16.5">
      <c r="A18" s="359"/>
      <c r="B18" s="248"/>
      <c r="C18" s="246"/>
      <c r="E18" s="243"/>
      <c r="F18" s="76"/>
      <c r="G18" s="472"/>
      <c r="H18" s="371"/>
      <c r="I18" s="78"/>
      <c r="J18" s="64"/>
      <c r="K18" s="64"/>
      <c r="L18" s="76"/>
      <c r="M18" s="76"/>
      <c r="N18" s="450"/>
      <c r="O18" s="371"/>
      <c r="P18" s="275"/>
      <c r="Q18" s="64"/>
      <c r="R18" s="64"/>
      <c r="S18" s="76"/>
      <c r="T18" s="76"/>
      <c r="U18" s="451"/>
      <c r="V18" s="368"/>
      <c r="W18" s="78"/>
      <c r="X18" s="1"/>
      <c r="Y18" s="1"/>
      <c r="Z18" s="4"/>
      <c r="AA18" s="4"/>
      <c r="AB18" s="450"/>
      <c r="AC18" s="371"/>
    </row>
    <row r="19" spans="1:29" ht="17.25" thickBot="1">
      <c r="A19" s="360"/>
      <c r="B19" s="143"/>
      <c r="C19" s="247"/>
      <c r="D19" s="71"/>
      <c r="E19" s="81"/>
      <c r="F19" s="81"/>
      <c r="G19" s="486"/>
      <c r="H19" s="447"/>
      <c r="I19" s="79"/>
      <c r="J19" s="69"/>
      <c r="K19" s="69"/>
      <c r="L19" s="80"/>
      <c r="M19" s="80"/>
      <c r="N19" s="446"/>
      <c r="O19" s="447"/>
      <c r="P19" s="143"/>
      <c r="Q19" s="71"/>
      <c r="R19" s="71"/>
      <c r="S19" s="81"/>
      <c r="T19" s="81"/>
      <c r="U19" s="446"/>
      <c r="V19" s="447"/>
      <c r="W19" s="276"/>
      <c r="X19" s="163"/>
      <c r="Y19" s="163"/>
      <c r="Z19" s="172"/>
      <c r="AA19" s="172"/>
      <c r="AB19" s="446"/>
      <c r="AC19" s="447"/>
    </row>
    <row r="20" spans="1:29" ht="16.5">
      <c r="A20" s="337" t="s">
        <v>20</v>
      </c>
      <c r="B20" s="227" t="s">
        <v>14</v>
      </c>
      <c r="C20" s="285">
        <v>3</v>
      </c>
      <c r="D20" s="285">
        <v>3</v>
      </c>
      <c r="E20" s="285"/>
      <c r="F20" s="285"/>
      <c r="G20" s="470" t="s">
        <v>41</v>
      </c>
      <c r="H20" s="449"/>
      <c r="I20" s="33"/>
      <c r="J20" s="29"/>
      <c r="K20" s="30"/>
      <c r="L20" s="83"/>
      <c r="M20" s="83"/>
      <c r="N20" s="448"/>
      <c r="O20" s="449"/>
      <c r="P20" s="223"/>
      <c r="Q20" s="169"/>
      <c r="R20" s="225"/>
      <c r="S20" s="225"/>
      <c r="U20" s="448"/>
      <c r="V20" s="449"/>
      <c r="W20" s="216"/>
      <c r="X20" s="3"/>
      <c r="Y20" s="3"/>
      <c r="Z20" s="7"/>
      <c r="AA20" s="8"/>
      <c r="AB20" s="448"/>
      <c r="AC20" s="449"/>
    </row>
    <row r="21" spans="1:29" ht="16.5">
      <c r="A21" s="338"/>
      <c r="B21" s="237" t="s">
        <v>48</v>
      </c>
      <c r="C21" s="285">
        <v>3</v>
      </c>
      <c r="D21" s="285">
        <v>3</v>
      </c>
      <c r="E21" s="285"/>
      <c r="F21" s="285"/>
      <c r="G21" s="487" t="s">
        <v>208</v>
      </c>
      <c r="H21" s="488"/>
      <c r="I21" s="27"/>
      <c r="J21" s="24"/>
      <c r="K21" s="26"/>
      <c r="L21" s="76"/>
      <c r="M21" s="76"/>
      <c r="N21" s="450"/>
      <c r="O21" s="371"/>
      <c r="P21" s="27"/>
      <c r="Q21" s="25"/>
      <c r="R21" s="25"/>
      <c r="S21" s="25"/>
      <c r="T21" s="224"/>
      <c r="U21" s="450"/>
      <c r="V21" s="371"/>
      <c r="W21" s="275"/>
      <c r="X21" s="1"/>
      <c r="Y21" s="1"/>
      <c r="Z21" s="4"/>
      <c r="AA21" s="5"/>
      <c r="AB21" s="451"/>
      <c r="AC21" s="368"/>
    </row>
    <row r="22" spans="1:29" ht="17.25" thickBot="1">
      <c r="A22" s="339"/>
      <c r="B22" s="239" t="s">
        <v>122</v>
      </c>
      <c r="C22" s="287"/>
      <c r="D22" s="287"/>
      <c r="E22" s="287">
        <v>3</v>
      </c>
      <c r="F22" s="287">
        <v>3</v>
      </c>
      <c r="G22" s="494" t="s">
        <v>208</v>
      </c>
      <c r="H22" s="461"/>
      <c r="I22" s="280"/>
      <c r="J22" s="71"/>
      <c r="K22" s="71"/>
      <c r="L22" s="81"/>
      <c r="M22" s="81"/>
      <c r="N22" s="446"/>
      <c r="O22" s="447"/>
      <c r="P22" s="281"/>
      <c r="Q22" s="71"/>
      <c r="R22" s="71"/>
      <c r="S22" s="81"/>
      <c r="T22" s="226"/>
      <c r="U22" s="446"/>
      <c r="V22" s="447"/>
      <c r="W22" s="143"/>
      <c r="X22" s="2"/>
      <c r="Y22" s="2"/>
      <c r="Z22" s="6"/>
      <c r="AA22" s="141"/>
      <c r="AB22" s="446"/>
      <c r="AC22" s="447"/>
    </row>
    <row r="23" spans="1:29" ht="16.5">
      <c r="A23" s="306" t="s">
        <v>22</v>
      </c>
      <c r="B23" s="39" t="s">
        <v>12</v>
      </c>
      <c r="C23" s="286">
        <v>3</v>
      </c>
      <c r="D23" s="286">
        <v>3</v>
      </c>
      <c r="E23" s="286"/>
      <c r="F23" s="286"/>
      <c r="G23" s="487" t="s">
        <v>210</v>
      </c>
      <c r="H23" s="488"/>
      <c r="I23" s="27" t="s">
        <v>93</v>
      </c>
      <c r="J23" s="285">
        <v>3</v>
      </c>
      <c r="K23" s="285">
        <v>3</v>
      </c>
      <c r="L23" s="285"/>
      <c r="M23" s="285"/>
      <c r="N23" s="455" t="s">
        <v>208</v>
      </c>
      <c r="O23" s="449"/>
      <c r="P23" s="175" t="s">
        <v>235</v>
      </c>
      <c r="Q23" s="285">
        <v>10</v>
      </c>
      <c r="R23" s="285">
        <v>12</v>
      </c>
      <c r="S23" s="285"/>
      <c r="T23" s="285"/>
      <c r="U23" s="454" t="s">
        <v>208</v>
      </c>
      <c r="V23" s="453"/>
      <c r="W23" s="50" t="s">
        <v>47</v>
      </c>
      <c r="X23" s="285">
        <v>3</v>
      </c>
      <c r="Y23" s="285">
        <v>3</v>
      </c>
      <c r="Z23" s="285"/>
      <c r="AA23" s="285"/>
      <c r="AB23" s="454" t="s">
        <v>208</v>
      </c>
      <c r="AC23" s="453"/>
    </row>
    <row r="24" spans="1:29" ht="16.5">
      <c r="A24" s="398"/>
      <c r="B24" s="231" t="s">
        <v>123</v>
      </c>
      <c r="C24" s="285">
        <v>3</v>
      </c>
      <c r="D24" s="285">
        <v>3</v>
      </c>
      <c r="E24" s="285"/>
      <c r="F24" s="285"/>
      <c r="G24" s="491" t="s">
        <v>208</v>
      </c>
      <c r="H24" s="492"/>
      <c r="I24" s="49" t="s">
        <v>127</v>
      </c>
      <c r="J24" s="285">
        <v>3</v>
      </c>
      <c r="K24" s="285">
        <v>3</v>
      </c>
      <c r="L24" s="285"/>
      <c r="M24" s="285"/>
      <c r="N24" s="454" t="s">
        <v>208</v>
      </c>
      <c r="O24" s="453"/>
      <c r="P24" s="27" t="s">
        <v>237</v>
      </c>
      <c r="Q24" s="285">
        <v>1</v>
      </c>
      <c r="R24" s="285">
        <v>2</v>
      </c>
      <c r="S24" s="285"/>
      <c r="T24" s="285"/>
      <c r="U24" s="444" t="s">
        <v>208</v>
      </c>
      <c r="V24" s="371"/>
      <c r="W24" s="259" t="s">
        <v>92</v>
      </c>
      <c r="X24" s="285">
        <v>2</v>
      </c>
      <c r="Y24" s="285">
        <v>2</v>
      </c>
      <c r="Z24" s="285"/>
      <c r="AA24" s="285"/>
      <c r="AB24" s="444" t="s">
        <v>208</v>
      </c>
      <c r="AC24" s="371"/>
    </row>
    <row r="25" spans="1:29" ht="16.5">
      <c r="A25" s="398"/>
      <c r="B25" s="231" t="s">
        <v>215</v>
      </c>
      <c r="C25" s="285">
        <v>2</v>
      </c>
      <c r="D25" s="285">
        <v>2</v>
      </c>
      <c r="E25" s="285">
        <v>2</v>
      </c>
      <c r="F25" s="285">
        <v>2</v>
      </c>
      <c r="G25" s="472" t="s">
        <v>208</v>
      </c>
      <c r="H25" s="371"/>
      <c r="I25" s="259" t="s">
        <v>25</v>
      </c>
      <c r="J25" s="285"/>
      <c r="K25" s="285"/>
      <c r="L25" s="285">
        <v>3</v>
      </c>
      <c r="M25" s="285">
        <v>3</v>
      </c>
      <c r="N25" s="444" t="s">
        <v>208</v>
      </c>
      <c r="O25" s="371"/>
      <c r="P25" s="218" t="s">
        <v>24</v>
      </c>
      <c r="Q25" s="285"/>
      <c r="R25" s="285"/>
      <c r="S25" s="285">
        <v>3</v>
      </c>
      <c r="T25" s="285">
        <v>3</v>
      </c>
      <c r="U25" s="444" t="s">
        <v>208</v>
      </c>
      <c r="V25" s="371"/>
      <c r="W25" s="258" t="s">
        <v>96</v>
      </c>
      <c r="X25" s="296">
        <v>3</v>
      </c>
      <c r="Y25" s="296">
        <v>3</v>
      </c>
      <c r="Z25" s="296"/>
      <c r="AA25" s="296"/>
      <c r="AB25" s="445" t="s">
        <v>208</v>
      </c>
      <c r="AC25" s="368"/>
    </row>
    <row r="26" spans="1:29" ht="16.5">
      <c r="A26" s="398"/>
      <c r="B26" s="221"/>
      <c r="C26" s="229"/>
      <c r="D26" s="229"/>
      <c r="E26" s="229"/>
      <c r="F26" s="229"/>
      <c r="G26" s="472"/>
      <c r="H26" s="371"/>
      <c r="I26" s="218" t="s">
        <v>51</v>
      </c>
      <c r="J26" s="285"/>
      <c r="K26" s="285"/>
      <c r="L26" s="285">
        <v>3</v>
      </c>
      <c r="M26" s="285">
        <v>3</v>
      </c>
      <c r="N26" s="444" t="s">
        <v>208</v>
      </c>
      <c r="O26" s="371"/>
      <c r="P26" s="39" t="s">
        <v>21</v>
      </c>
      <c r="Q26" s="285"/>
      <c r="R26" s="285"/>
      <c r="S26" s="285">
        <v>3</v>
      </c>
      <c r="T26" s="285">
        <v>3</v>
      </c>
      <c r="U26" s="444" t="s">
        <v>208</v>
      </c>
      <c r="V26" s="371"/>
      <c r="W26" s="27" t="s">
        <v>153</v>
      </c>
      <c r="X26" s="296">
        <v>1</v>
      </c>
      <c r="Y26" s="296">
        <v>1</v>
      </c>
      <c r="Z26" s="296"/>
      <c r="AA26" s="296"/>
      <c r="AB26" s="445" t="s">
        <v>208</v>
      </c>
      <c r="AC26" s="368"/>
    </row>
    <row r="27" spans="1:29" ht="17.25" thickBot="1">
      <c r="A27" s="399"/>
      <c r="B27" s="50"/>
      <c r="C27" s="51"/>
      <c r="D27" s="51"/>
      <c r="E27" s="91"/>
      <c r="F27" s="91"/>
      <c r="G27" s="487"/>
      <c r="H27" s="488"/>
      <c r="I27" s="235"/>
      <c r="J27" s="236"/>
      <c r="K27" s="236"/>
      <c r="L27" s="236"/>
      <c r="M27" s="255"/>
      <c r="N27" s="446"/>
      <c r="O27" s="447"/>
      <c r="P27" s="90"/>
      <c r="Q27" s="91"/>
      <c r="R27" s="91"/>
      <c r="S27" s="91"/>
      <c r="T27" s="91"/>
      <c r="U27" s="446"/>
      <c r="V27" s="447"/>
      <c r="W27" s="235"/>
      <c r="X27" s="10"/>
      <c r="Y27" s="10"/>
      <c r="Z27" s="10"/>
      <c r="AA27" s="10"/>
      <c r="AB27" s="446"/>
      <c r="AC27" s="447"/>
    </row>
    <row r="28" spans="1:29" ht="17.25" customHeight="1">
      <c r="A28" s="475" t="s">
        <v>26</v>
      </c>
      <c r="B28" s="86" t="s">
        <v>178</v>
      </c>
      <c r="C28" s="82"/>
      <c r="D28" s="82"/>
      <c r="E28" s="282">
        <v>3</v>
      </c>
      <c r="F28" s="282">
        <v>3</v>
      </c>
      <c r="G28" s="456" t="s">
        <v>174</v>
      </c>
      <c r="H28" s="483" t="s">
        <v>207</v>
      </c>
      <c r="I28" s="262" t="s">
        <v>161</v>
      </c>
      <c r="J28" s="285">
        <v>3</v>
      </c>
      <c r="K28" s="285">
        <v>3</v>
      </c>
      <c r="L28" s="285"/>
      <c r="M28" s="285"/>
      <c r="N28" s="456" t="s">
        <v>174</v>
      </c>
      <c r="O28" s="463" t="s">
        <v>207</v>
      </c>
      <c r="P28" s="33" t="s">
        <v>159</v>
      </c>
      <c r="Q28" s="72"/>
      <c r="R28" s="228"/>
      <c r="S28" s="228">
        <v>3</v>
      </c>
      <c r="T28" s="228">
        <v>3</v>
      </c>
      <c r="U28" s="456" t="s">
        <v>174</v>
      </c>
      <c r="V28" s="462" t="s">
        <v>207</v>
      </c>
      <c r="W28" s="264" t="s">
        <v>223</v>
      </c>
      <c r="X28" s="285">
        <v>3</v>
      </c>
      <c r="Y28" s="285">
        <v>3</v>
      </c>
      <c r="Z28" s="285"/>
      <c r="AA28" s="285"/>
      <c r="AB28" s="456" t="s">
        <v>174</v>
      </c>
      <c r="AC28" s="473" t="s">
        <v>220</v>
      </c>
    </row>
    <row r="29" spans="1:29" ht="16.5" customHeight="1">
      <c r="A29" s="476"/>
      <c r="B29" s="97" t="s">
        <v>179</v>
      </c>
      <c r="C29" s="75"/>
      <c r="D29" s="75"/>
      <c r="E29" s="283">
        <v>3</v>
      </c>
      <c r="F29" s="283">
        <v>3</v>
      </c>
      <c r="G29" s="457"/>
      <c r="H29" s="484"/>
      <c r="I29" s="262" t="s">
        <v>234</v>
      </c>
      <c r="J29" s="285">
        <v>3</v>
      </c>
      <c r="K29" s="285">
        <v>3</v>
      </c>
      <c r="L29" s="285"/>
      <c r="M29" s="285"/>
      <c r="N29" s="457"/>
      <c r="O29" s="463"/>
      <c r="P29" s="265" t="s">
        <v>157</v>
      </c>
      <c r="Q29" s="75"/>
      <c r="R29" s="228"/>
      <c r="S29" s="228">
        <v>3</v>
      </c>
      <c r="T29" s="228">
        <v>3</v>
      </c>
      <c r="U29" s="457"/>
      <c r="V29" s="463"/>
      <c r="W29" s="264" t="s">
        <v>180</v>
      </c>
      <c r="X29" s="285">
        <v>3</v>
      </c>
      <c r="Y29" s="285">
        <v>3</v>
      </c>
      <c r="Z29" s="285"/>
      <c r="AA29" s="285"/>
      <c r="AB29" s="457"/>
      <c r="AC29" s="473"/>
    </row>
    <row r="30" spans="1:29" ht="16.5">
      <c r="A30" s="476"/>
      <c r="B30" s="27" t="s">
        <v>191</v>
      </c>
      <c r="C30" s="75"/>
      <c r="D30" s="75"/>
      <c r="E30" s="283">
        <v>3</v>
      </c>
      <c r="F30" s="283">
        <v>3</v>
      </c>
      <c r="G30" s="457"/>
      <c r="H30" s="484"/>
      <c r="I30" s="261" t="s">
        <v>186</v>
      </c>
      <c r="J30" s="285">
        <v>3</v>
      </c>
      <c r="K30" s="285">
        <v>3</v>
      </c>
      <c r="L30" s="285"/>
      <c r="M30" s="285"/>
      <c r="N30" s="457"/>
      <c r="O30" s="463"/>
      <c r="P30" s="265" t="s">
        <v>224</v>
      </c>
      <c r="Q30" s="75"/>
      <c r="R30" s="228"/>
      <c r="S30" s="228">
        <v>3</v>
      </c>
      <c r="T30" s="228">
        <v>3</v>
      </c>
      <c r="U30" s="457"/>
      <c r="V30" s="463"/>
      <c r="W30" s="262" t="s">
        <v>50</v>
      </c>
      <c r="X30" s="285">
        <v>3</v>
      </c>
      <c r="Y30" s="285">
        <v>3</v>
      </c>
      <c r="Z30" s="285"/>
      <c r="AA30" s="285"/>
      <c r="AB30" s="457"/>
      <c r="AC30" s="473"/>
    </row>
    <row r="31" spans="1:29" ht="16.5">
      <c r="A31" s="476"/>
      <c r="B31" s="27"/>
      <c r="C31" s="75"/>
      <c r="D31" s="75"/>
      <c r="E31" s="283"/>
      <c r="F31" s="283"/>
      <c r="G31" s="457"/>
      <c r="H31" s="484"/>
      <c r="I31" s="266" t="s">
        <v>156</v>
      </c>
      <c r="J31" s="285"/>
      <c r="K31" s="285"/>
      <c r="L31" s="285">
        <v>3</v>
      </c>
      <c r="M31" s="285">
        <v>3</v>
      </c>
      <c r="N31" s="457"/>
      <c r="O31" s="463"/>
      <c r="P31" s="87"/>
      <c r="Q31" s="75"/>
      <c r="R31" s="228"/>
      <c r="S31" s="228"/>
      <c r="T31" s="228"/>
      <c r="U31" s="457"/>
      <c r="V31" s="463"/>
      <c r="W31" s="153" t="s">
        <v>155</v>
      </c>
      <c r="X31" s="285"/>
      <c r="Y31" s="285"/>
      <c r="Z31" s="285">
        <v>3</v>
      </c>
      <c r="AA31" s="285">
        <v>3</v>
      </c>
      <c r="AB31" s="457"/>
      <c r="AC31" s="473"/>
    </row>
    <row r="32" spans="1:29" ht="16.5">
      <c r="A32" s="476"/>
      <c r="B32" s="50"/>
      <c r="C32" s="51"/>
      <c r="D32" s="51"/>
      <c r="E32" s="283"/>
      <c r="F32" s="283"/>
      <c r="G32" s="457"/>
      <c r="H32" s="484"/>
      <c r="I32" s="97" t="s">
        <v>154</v>
      </c>
      <c r="J32" s="285"/>
      <c r="K32" s="285"/>
      <c r="L32" s="285">
        <v>3</v>
      </c>
      <c r="M32" s="285">
        <v>3</v>
      </c>
      <c r="N32" s="457"/>
      <c r="O32" s="463"/>
      <c r="P32" s="87"/>
      <c r="Q32" s="75"/>
      <c r="R32" s="228"/>
      <c r="S32" s="228"/>
      <c r="T32" s="228"/>
      <c r="U32" s="457"/>
      <c r="V32" s="463"/>
      <c r="W32" s="138" t="s">
        <v>158</v>
      </c>
      <c r="X32" s="285"/>
      <c r="Y32" s="285"/>
      <c r="Z32" s="285">
        <v>3</v>
      </c>
      <c r="AA32" s="285">
        <v>3</v>
      </c>
      <c r="AB32" s="457"/>
      <c r="AC32" s="473"/>
    </row>
    <row r="33" spans="1:29" ht="17.25" thickBot="1">
      <c r="A33" s="476"/>
      <c r="B33" s="188"/>
      <c r="C33" s="91"/>
      <c r="D33" s="91"/>
      <c r="E33" s="284"/>
      <c r="F33" s="284"/>
      <c r="G33" s="459"/>
      <c r="H33" s="484"/>
      <c r="I33" s="263" t="s">
        <v>192</v>
      </c>
      <c r="J33" s="287"/>
      <c r="K33" s="287"/>
      <c r="L33" s="287">
        <v>3</v>
      </c>
      <c r="M33" s="287">
        <v>3</v>
      </c>
      <c r="N33" s="459"/>
      <c r="O33" s="464"/>
      <c r="P33" s="90"/>
      <c r="Q33" s="91"/>
      <c r="R33" s="240"/>
      <c r="S33" s="240"/>
      <c r="T33" s="240"/>
      <c r="U33" s="459"/>
      <c r="V33" s="464"/>
      <c r="W33" s="90"/>
      <c r="X33" s="240"/>
      <c r="Y33" s="240"/>
      <c r="Z33" s="240"/>
      <c r="AA33" s="240"/>
      <c r="AB33" s="459"/>
      <c r="AC33" s="474"/>
    </row>
    <row r="34" spans="1:29" ht="16.5" customHeight="1">
      <c r="A34" s="476"/>
      <c r="B34" s="138" t="s">
        <v>181</v>
      </c>
      <c r="C34" s="72"/>
      <c r="D34" s="72"/>
      <c r="E34" s="282">
        <v>3</v>
      </c>
      <c r="F34" s="282">
        <v>3</v>
      </c>
      <c r="G34" s="457" t="s">
        <v>175</v>
      </c>
      <c r="H34" s="484"/>
      <c r="I34" s="27" t="s">
        <v>171</v>
      </c>
      <c r="J34" s="286">
        <v>3</v>
      </c>
      <c r="K34" s="286">
        <v>3</v>
      </c>
      <c r="L34" s="286"/>
      <c r="M34" s="286"/>
      <c r="N34" s="456" t="s">
        <v>175</v>
      </c>
      <c r="O34" s="464"/>
      <c r="P34" s="138" t="s">
        <v>165</v>
      </c>
      <c r="Q34" s="72"/>
      <c r="R34" s="269"/>
      <c r="S34" s="285">
        <v>3</v>
      </c>
      <c r="T34" s="286">
        <v>3</v>
      </c>
      <c r="U34" s="456" t="s">
        <v>175</v>
      </c>
      <c r="V34" s="464"/>
      <c r="W34" s="258" t="s">
        <v>185</v>
      </c>
      <c r="X34" s="285">
        <v>3</v>
      </c>
      <c r="Y34" s="285">
        <v>3</v>
      </c>
      <c r="Z34" s="285"/>
      <c r="AA34" s="285"/>
      <c r="AB34" s="456" t="s">
        <v>175</v>
      </c>
      <c r="AC34" s="474"/>
    </row>
    <row r="35" spans="1:29" ht="16.5">
      <c r="A35" s="476"/>
      <c r="B35" s="97" t="s">
        <v>172</v>
      </c>
      <c r="C35" s="75"/>
      <c r="D35" s="75"/>
      <c r="E35" s="283">
        <v>3</v>
      </c>
      <c r="F35" s="283">
        <v>3</v>
      </c>
      <c r="G35" s="457"/>
      <c r="H35" s="484"/>
      <c r="I35" s="138" t="s">
        <v>182</v>
      </c>
      <c r="J35" s="285">
        <v>3</v>
      </c>
      <c r="K35" s="285">
        <v>3</v>
      </c>
      <c r="L35" s="285"/>
      <c r="M35" s="285"/>
      <c r="N35" s="457"/>
      <c r="O35" s="464"/>
      <c r="P35" s="87" t="s">
        <v>167</v>
      </c>
      <c r="Q35" s="75"/>
      <c r="R35" s="228"/>
      <c r="S35" s="285">
        <v>3</v>
      </c>
      <c r="T35" s="285">
        <v>3</v>
      </c>
      <c r="U35" s="457"/>
      <c r="V35" s="464"/>
      <c r="W35" s="97" t="s">
        <v>35</v>
      </c>
      <c r="X35" s="285">
        <v>3</v>
      </c>
      <c r="Y35" s="285">
        <v>3</v>
      </c>
      <c r="Z35" s="285"/>
      <c r="AA35" s="285"/>
      <c r="AB35" s="457"/>
      <c r="AC35" s="474"/>
    </row>
    <row r="36" spans="1:29" ht="17.25" customHeight="1">
      <c r="A36" s="476"/>
      <c r="B36" s="218"/>
      <c r="C36" s="75"/>
      <c r="D36" s="75"/>
      <c r="E36" s="283"/>
      <c r="F36" s="283"/>
      <c r="G36" s="457"/>
      <c r="H36" s="484"/>
      <c r="I36" s="27" t="s">
        <v>183</v>
      </c>
      <c r="J36" s="285"/>
      <c r="K36" s="285"/>
      <c r="L36" s="285">
        <v>3</v>
      </c>
      <c r="M36" s="285">
        <v>3</v>
      </c>
      <c r="N36" s="457"/>
      <c r="O36" s="464"/>
      <c r="P36" s="259" t="s">
        <v>225</v>
      </c>
      <c r="Q36" s="75"/>
      <c r="R36" s="228"/>
      <c r="S36" s="285">
        <v>3</v>
      </c>
      <c r="T36" s="285">
        <v>3</v>
      </c>
      <c r="U36" s="457"/>
      <c r="V36" s="464"/>
      <c r="W36" s="97" t="s">
        <v>229</v>
      </c>
      <c r="X36" s="285"/>
      <c r="Y36" s="285"/>
      <c r="Z36" s="285">
        <v>3</v>
      </c>
      <c r="AA36" s="285">
        <v>3</v>
      </c>
      <c r="AB36" s="457"/>
      <c r="AC36" s="474"/>
    </row>
    <row r="37" spans="1:29" ht="16.5">
      <c r="A37" s="476"/>
      <c r="B37" s="218"/>
      <c r="C37" s="75"/>
      <c r="D37" s="75"/>
      <c r="E37" s="283"/>
      <c r="F37" s="283"/>
      <c r="G37" s="457"/>
      <c r="H37" s="484"/>
      <c r="I37" s="93" t="s">
        <v>184</v>
      </c>
      <c r="J37" s="285"/>
      <c r="K37" s="285"/>
      <c r="L37" s="285">
        <v>3</v>
      </c>
      <c r="M37" s="285">
        <v>3</v>
      </c>
      <c r="N37" s="457"/>
      <c r="O37" s="464"/>
      <c r="P37" s="259"/>
      <c r="Q37" s="75"/>
      <c r="R37" s="228"/>
      <c r="S37" s="285"/>
      <c r="T37" s="285"/>
      <c r="U37" s="457"/>
      <c r="V37" s="464"/>
      <c r="W37" s="97" t="s">
        <v>173</v>
      </c>
      <c r="X37" s="285"/>
      <c r="Y37" s="285"/>
      <c r="Z37" s="285">
        <v>3</v>
      </c>
      <c r="AA37" s="285">
        <v>3</v>
      </c>
      <c r="AB37" s="457"/>
      <c r="AC37" s="474"/>
    </row>
    <row r="38" spans="1:29" ht="17.25" thickBot="1">
      <c r="A38" s="476"/>
      <c r="B38" s="257"/>
      <c r="C38" s="91"/>
      <c r="D38" s="91"/>
      <c r="E38" s="284"/>
      <c r="F38" s="284"/>
      <c r="G38" s="458"/>
      <c r="H38" s="484"/>
      <c r="I38" s="235"/>
      <c r="J38" s="287"/>
      <c r="K38" s="287"/>
      <c r="L38" s="287"/>
      <c r="M38" s="287"/>
      <c r="N38" s="458"/>
      <c r="O38" s="464"/>
      <c r="P38" s="260"/>
      <c r="Q38" s="91"/>
      <c r="R38" s="240"/>
      <c r="S38" s="287"/>
      <c r="T38" s="287"/>
      <c r="U38" s="458"/>
      <c r="V38" s="464"/>
      <c r="W38" s="267"/>
      <c r="X38" s="240"/>
      <c r="Y38" s="240"/>
      <c r="Z38" s="240"/>
      <c r="AA38" s="240"/>
      <c r="AB38" s="458"/>
      <c r="AC38" s="474"/>
    </row>
    <row r="39" spans="1:29" ht="16.5" customHeight="1">
      <c r="A39" s="476"/>
      <c r="B39" s="138" t="s">
        <v>160</v>
      </c>
      <c r="C39" s="72"/>
      <c r="D39" s="72"/>
      <c r="E39" s="282">
        <v>3</v>
      </c>
      <c r="F39" s="282">
        <v>3</v>
      </c>
      <c r="G39" s="456" t="s">
        <v>176</v>
      </c>
      <c r="H39" s="484"/>
      <c r="I39" s="93" t="s">
        <v>162</v>
      </c>
      <c r="J39" s="286">
        <v>3</v>
      </c>
      <c r="K39" s="286">
        <v>3</v>
      </c>
      <c r="L39" s="286"/>
      <c r="M39" s="286"/>
      <c r="N39" s="456" t="s">
        <v>176</v>
      </c>
      <c r="O39" s="464"/>
      <c r="P39" s="138" t="s">
        <v>169</v>
      </c>
      <c r="Q39" s="72"/>
      <c r="R39" s="269"/>
      <c r="S39" s="286">
        <v>3</v>
      </c>
      <c r="T39" s="286">
        <v>3</v>
      </c>
      <c r="U39" s="456" t="s">
        <v>176</v>
      </c>
      <c r="V39" s="464"/>
      <c r="W39" s="97" t="s">
        <v>187</v>
      </c>
      <c r="X39" s="285">
        <v>3</v>
      </c>
      <c r="Y39" s="285">
        <v>3</v>
      </c>
      <c r="Z39" s="285"/>
      <c r="AA39" s="285"/>
      <c r="AB39" s="456" t="s">
        <v>176</v>
      </c>
      <c r="AC39" s="474"/>
    </row>
    <row r="40" spans="1:29" ht="16.5">
      <c r="A40" s="476"/>
      <c r="B40" s="138" t="s">
        <v>164</v>
      </c>
      <c r="C40" s="75"/>
      <c r="D40" s="75"/>
      <c r="E40" s="283">
        <v>3</v>
      </c>
      <c r="F40" s="283">
        <v>3</v>
      </c>
      <c r="G40" s="457"/>
      <c r="H40" s="484"/>
      <c r="I40" s="97" t="s">
        <v>163</v>
      </c>
      <c r="J40" s="285">
        <v>3</v>
      </c>
      <c r="K40" s="285">
        <v>3</v>
      </c>
      <c r="L40" s="285"/>
      <c r="M40" s="285"/>
      <c r="N40" s="457"/>
      <c r="O40" s="464"/>
      <c r="P40" s="138" t="s">
        <v>170</v>
      </c>
      <c r="Q40" s="75"/>
      <c r="R40" s="228"/>
      <c r="S40" s="285">
        <v>3</v>
      </c>
      <c r="T40" s="285">
        <v>3</v>
      </c>
      <c r="U40" s="457"/>
      <c r="V40" s="464"/>
      <c r="W40" s="204" t="s">
        <v>228</v>
      </c>
      <c r="X40" s="285">
        <v>3</v>
      </c>
      <c r="Y40" s="285">
        <v>3</v>
      </c>
      <c r="Z40" s="285"/>
      <c r="AA40" s="285"/>
      <c r="AB40" s="457"/>
      <c r="AC40" s="474"/>
    </row>
    <row r="41" spans="1:29" ht="16.5">
      <c r="A41" s="476"/>
      <c r="B41" s="218"/>
      <c r="C41" s="75"/>
      <c r="D41" s="75"/>
      <c r="E41" s="75"/>
      <c r="F41" s="75"/>
      <c r="G41" s="457"/>
      <c r="H41" s="484"/>
      <c r="I41" s="146" t="s">
        <v>188</v>
      </c>
      <c r="J41" s="285"/>
      <c r="K41" s="285"/>
      <c r="L41" s="285">
        <v>3</v>
      </c>
      <c r="M41" s="285">
        <v>3</v>
      </c>
      <c r="N41" s="457"/>
      <c r="O41" s="464"/>
      <c r="P41" s="153" t="s">
        <v>226</v>
      </c>
      <c r="Q41" s="75"/>
      <c r="R41" s="228"/>
      <c r="S41" s="228">
        <v>3</v>
      </c>
      <c r="T41" s="228">
        <v>3</v>
      </c>
      <c r="U41" s="457"/>
      <c r="V41" s="464"/>
      <c r="W41" s="258" t="s">
        <v>189</v>
      </c>
      <c r="X41" s="285"/>
      <c r="Y41" s="285"/>
      <c r="Z41" s="285">
        <v>3</v>
      </c>
      <c r="AA41" s="285">
        <v>3</v>
      </c>
      <c r="AB41" s="457"/>
      <c r="AC41" s="474"/>
    </row>
    <row r="42" spans="1:29" ht="16.5" customHeight="1">
      <c r="A42" s="476"/>
      <c r="C42" s="75"/>
      <c r="D42" s="75"/>
      <c r="E42" s="75"/>
      <c r="F42" s="75"/>
      <c r="G42" s="457"/>
      <c r="H42" s="484"/>
      <c r="I42" s="144" t="s">
        <v>166</v>
      </c>
      <c r="J42" s="285"/>
      <c r="K42" s="285"/>
      <c r="L42" s="285">
        <v>3</v>
      </c>
      <c r="M42" s="285">
        <v>3</v>
      </c>
      <c r="N42" s="457"/>
      <c r="O42" s="464"/>
      <c r="Q42" s="75"/>
      <c r="R42" s="75"/>
      <c r="S42" s="75"/>
      <c r="T42" s="75"/>
      <c r="U42" s="457"/>
      <c r="V42" s="464"/>
      <c r="W42" s="259" t="s">
        <v>190</v>
      </c>
      <c r="X42" s="285"/>
      <c r="Y42" s="285"/>
      <c r="Z42" s="285">
        <v>3</v>
      </c>
      <c r="AA42" s="285">
        <v>3</v>
      </c>
      <c r="AB42" s="457"/>
      <c r="AC42" s="474"/>
    </row>
    <row r="43" spans="1:29" ht="17.25" thickBot="1">
      <c r="A43" s="476"/>
      <c r="B43" s="257"/>
      <c r="C43" s="91"/>
      <c r="D43" s="91"/>
      <c r="E43" s="91"/>
      <c r="F43" s="91"/>
      <c r="G43" s="458"/>
      <c r="H43" s="484"/>
      <c r="I43" s="268"/>
      <c r="J43" s="287"/>
      <c r="K43" s="287"/>
      <c r="L43" s="287"/>
      <c r="M43" s="287"/>
      <c r="N43" s="458"/>
      <c r="O43" s="464"/>
      <c r="P43" s="260"/>
      <c r="Q43" s="91"/>
      <c r="R43" s="91"/>
      <c r="S43" s="91"/>
      <c r="T43" s="91"/>
      <c r="U43" s="458"/>
      <c r="V43" s="464"/>
      <c r="W43" s="260"/>
      <c r="X43" s="240"/>
      <c r="Y43" s="240"/>
      <c r="Z43" s="240"/>
      <c r="AA43" s="240"/>
      <c r="AB43" s="458"/>
      <c r="AC43" s="474"/>
    </row>
    <row r="44" spans="1:29" ht="16.5" customHeight="1">
      <c r="A44" s="476"/>
      <c r="B44" s="256"/>
      <c r="C44" s="72"/>
      <c r="D44" s="72"/>
      <c r="E44" s="72"/>
      <c r="F44" s="72"/>
      <c r="G44" s="456" t="s">
        <v>177</v>
      </c>
      <c r="H44" s="484"/>
      <c r="I44" s="144" t="s">
        <v>193</v>
      </c>
      <c r="J44" s="286">
        <v>3</v>
      </c>
      <c r="K44" s="286">
        <v>3</v>
      </c>
      <c r="L44" s="286"/>
      <c r="M44" s="286"/>
      <c r="N44" s="456" t="s">
        <v>177</v>
      </c>
      <c r="O44" s="464"/>
      <c r="P44" s="258" t="s">
        <v>198</v>
      </c>
      <c r="Q44" s="72"/>
      <c r="R44" s="72"/>
      <c r="S44" s="285">
        <v>3</v>
      </c>
      <c r="T44" s="285">
        <v>3</v>
      </c>
      <c r="U44" s="456" t="s">
        <v>177</v>
      </c>
      <c r="V44" s="464"/>
      <c r="W44" s="299" t="s">
        <v>222</v>
      </c>
      <c r="X44" s="285">
        <v>3</v>
      </c>
      <c r="Y44" s="285">
        <v>6</v>
      </c>
      <c r="Z44" s="285"/>
      <c r="AA44" s="269"/>
      <c r="AB44" s="466" t="s">
        <v>232</v>
      </c>
      <c r="AC44" s="474"/>
    </row>
    <row r="45" spans="1:29" ht="17.25" thickBot="1">
      <c r="A45" s="476"/>
      <c r="B45" s="218"/>
      <c r="C45" s="75"/>
      <c r="D45" s="75"/>
      <c r="E45" s="75"/>
      <c r="F45" s="75"/>
      <c r="G45" s="457"/>
      <c r="H45" s="484"/>
      <c r="I45" s="144" t="s">
        <v>194</v>
      </c>
      <c r="J45" s="285">
        <v>3</v>
      </c>
      <c r="K45" s="285">
        <v>3</v>
      </c>
      <c r="L45" s="285"/>
      <c r="M45" s="285"/>
      <c r="N45" s="457"/>
      <c r="O45" s="464"/>
      <c r="P45" s="259" t="s">
        <v>199</v>
      </c>
      <c r="Q45" s="75"/>
      <c r="R45" s="75"/>
      <c r="S45" s="285">
        <v>3</v>
      </c>
      <c r="T45" s="285">
        <v>3</v>
      </c>
      <c r="U45" s="457"/>
      <c r="V45" s="464"/>
      <c r="W45" s="90" t="s">
        <v>219</v>
      </c>
      <c r="X45" s="287">
        <v>3</v>
      </c>
      <c r="Y45" s="287">
        <v>6</v>
      </c>
      <c r="Z45" s="287"/>
      <c r="AA45" s="240"/>
      <c r="AB45" s="467"/>
      <c r="AC45" s="474"/>
    </row>
    <row r="46" spans="1:29" ht="16.5">
      <c r="A46" s="476"/>
      <c r="B46" s="218"/>
      <c r="C46" s="75"/>
      <c r="D46" s="75"/>
      <c r="E46" s="75"/>
      <c r="F46" s="75"/>
      <c r="G46" s="457"/>
      <c r="H46" s="484"/>
      <c r="I46" s="270" t="s">
        <v>230</v>
      </c>
      <c r="J46" s="285">
        <v>3</v>
      </c>
      <c r="K46" s="285">
        <v>3</v>
      </c>
      <c r="L46" s="285"/>
      <c r="M46" s="285"/>
      <c r="N46" s="457"/>
      <c r="O46" s="464"/>
      <c r="P46" s="144" t="s">
        <v>197</v>
      </c>
      <c r="Q46" s="75"/>
      <c r="R46" s="75"/>
      <c r="S46" s="285">
        <v>3</v>
      </c>
      <c r="T46" s="285">
        <v>3</v>
      </c>
      <c r="U46" s="457"/>
      <c r="V46" s="464"/>
      <c r="W46" s="204" t="s">
        <v>72</v>
      </c>
      <c r="X46" s="269"/>
      <c r="Y46" s="269"/>
      <c r="Z46" s="269">
        <v>3</v>
      </c>
      <c r="AA46" s="269">
        <v>3</v>
      </c>
      <c r="AB46" s="456" t="s">
        <v>177</v>
      </c>
      <c r="AC46" s="474"/>
    </row>
    <row r="47" spans="1:29" ht="16.5" customHeight="1">
      <c r="A47" s="476"/>
      <c r="B47" s="218"/>
      <c r="C47" s="75"/>
      <c r="D47" s="75"/>
      <c r="E47" s="75"/>
      <c r="F47" s="75"/>
      <c r="G47" s="457"/>
      <c r="H47" s="484"/>
      <c r="I47" s="144" t="s">
        <v>195</v>
      </c>
      <c r="J47" s="285"/>
      <c r="K47" s="285"/>
      <c r="L47" s="285">
        <v>3</v>
      </c>
      <c r="M47" s="285">
        <v>3</v>
      </c>
      <c r="N47" s="457"/>
      <c r="O47" s="464"/>
      <c r="P47" s="144"/>
      <c r="Q47" s="75"/>
      <c r="R47" s="75"/>
      <c r="S47" s="285"/>
      <c r="T47" s="285"/>
      <c r="U47" s="457"/>
      <c r="V47" s="464"/>
      <c r="W47" s="87" t="s">
        <v>227</v>
      </c>
      <c r="X47" s="228"/>
      <c r="Y47" s="228"/>
      <c r="Z47" s="228">
        <v>3</v>
      </c>
      <c r="AA47" s="228">
        <v>3</v>
      </c>
      <c r="AB47" s="468"/>
      <c r="AC47" s="474"/>
    </row>
    <row r="48" spans="1:29" ht="16.5" customHeight="1">
      <c r="A48" s="476"/>
      <c r="B48" s="253"/>
      <c r="C48" s="51"/>
      <c r="D48" s="51"/>
      <c r="E48" s="51"/>
      <c r="F48" s="51"/>
      <c r="G48" s="457"/>
      <c r="H48" s="484"/>
      <c r="I48" s="144" t="s">
        <v>196</v>
      </c>
      <c r="J48" s="285"/>
      <c r="K48" s="285"/>
      <c r="L48" s="285">
        <v>3</v>
      </c>
      <c r="M48" s="285">
        <v>3</v>
      </c>
      <c r="N48" s="457"/>
      <c r="O48" s="464"/>
      <c r="P48" s="254"/>
      <c r="Q48" s="51"/>
      <c r="R48" s="51"/>
      <c r="S48" s="51"/>
      <c r="T48" s="51"/>
      <c r="U48" s="457"/>
      <c r="V48" s="464"/>
      <c r="W48" s="264" t="s">
        <v>168</v>
      </c>
      <c r="X48" s="269"/>
      <c r="Y48" s="269"/>
      <c r="Z48" s="297">
        <v>3</v>
      </c>
      <c r="AA48" s="297">
        <v>3</v>
      </c>
      <c r="AB48" s="468"/>
      <c r="AC48" s="474"/>
    </row>
    <row r="49" spans="1:29" ht="16.5" customHeight="1" thickBot="1">
      <c r="A49" s="476"/>
      <c r="B49" s="253"/>
      <c r="C49" s="51"/>
      <c r="D49" s="51"/>
      <c r="E49" s="51"/>
      <c r="F49" s="51"/>
      <c r="G49" s="457"/>
      <c r="H49" s="484"/>
      <c r="I49" s="144" t="s">
        <v>231</v>
      </c>
      <c r="J49" s="285"/>
      <c r="K49" s="285"/>
      <c r="L49" s="285">
        <v>3</v>
      </c>
      <c r="M49" s="285">
        <v>3</v>
      </c>
      <c r="N49" s="457"/>
      <c r="O49" s="464"/>
      <c r="P49" s="254"/>
      <c r="Q49" s="51"/>
      <c r="R49" s="51"/>
      <c r="S49" s="51"/>
      <c r="T49" s="51"/>
      <c r="U49" s="457"/>
      <c r="V49" s="464"/>
      <c r="W49" s="301" t="s">
        <v>200</v>
      </c>
      <c r="X49" s="240"/>
      <c r="Y49" s="240"/>
      <c r="Z49" s="302">
        <v>3</v>
      </c>
      <c r="AA49" s="302">
        <v>3</v>
      </c>
      <c r="AB49" s="468"/>
      <c r="AC49" s="474"/>
    </row>
    <row r="50" spans="1:29" ht="16.5" customHeight="1">
      <c r="A50" s="476"/>
      <c r="B50" s="253"/>
      <c r="C50" s="51"/>
      <c r="D50" s="51"/>
      <c r="E50" s="51"/>
      <c r="F50" s="51"/>
      <c r="G50" s="457"/>
      <c r="H50" s="484"/>
      <c r="J50" s="285"/>
      <c r="K50" s="285"/>
      <c r="L50" s="285"/>
      <c r="M50" s="285"/>
      <c r="N50" s="457"/>
      <c r="O50" s="464"/>
      <c r="P50" s="254"/>
      <c r="Q50" s="51"/>
      <c r="R50" s="51"/>
      <c r="S50" s="51"/>
      <c r="T50" s="51"/>
      <c r="U50" s="457"/>
      <c r="V50" s="464"/>
      <c r="W50" s="264" t="s">
        <v>236</v>
      </c>
      <c r="X50" s="269"/>
      <c r="Y50" s="269"/>
      <c r="Z50" s="297">
        <v>11</v>
      </c>
      <c r="AA50" s="297">
        <v>12</v>
      </c>
      <c r="AB50" s="468"/>
      <c r="AC50" s="474"/>
    </row>
    <row r="51" spans="1:29" ht="17.25" thickBot="1">
      <c r="A51" s="477"/>
      <c r="B51" s="257"/>
      <c r="C51" s="91"/>
      <c r="D51" s="91"/>
      <c r="E51" s="91"/>
      <c r="F51" s="91"/>
      <c r="G51" s="458"/>
      <c r="H51" s="485"/>
      <c r="I51" s="235"/>
      <c r="J51" s="236"/>
      <c r="K51" s="236"/>
      <c r="L51" s="236"/>
      <c r="M51" s="236"/>
      <c r="N51" s="458"/>
      <c r="O51" s="465"/>
      <c r="P51" s="260"/>
      <c r="Q51" s="91"/>
      <c r="R51" s="91"/>
      <c r="S51" s="91"/>
      <c r="T51" s="91"/>
      <c r="U51" s="458"/>
      <c r="V51" s="465"/>
      <c r="W51" s="121" t="s">
        <v>238</v>
      </c>
      <c r="X51" s="10"/>
      <c r="Y51" s="10"/>
      <c r="Z51" s="298">
        <v>1</v>
      </c>
      <c r="AA51" s="298">
        <v>2</v>
      </c>
      <c r="AB51" s="469"/>
      <c r="AC51" s="474"/>
    </row>
    <row r="52" spans="1:29" ht="16.5" customHeight="1" thickBot="1">
      <c r="A52" s="326" t="s">
        <v>216</v>
      </c>
      <c r="B52" s="478"/>
      <c r="C52" s="285">
        <v>0</v>
      </c>
      <c r="D52" s="285">
        <v>0</v>
      </c>
      <c r="E52" s="285">
        <v>6</v>
      </c>
      <c r="F52" s="285">
        <v>6</v>
      </c>
      <c r="G52" s="431"/>
      <c r="H52" s="432"/>
      <c r="I52" s="59"/>
      <c r="J52" s="293">
        <v>6</v>
      </c>
      <c r="K52" s="293">
        <v>6</v>
      </c>
      <c r="L52" s="293">
        <v>6</v>
      </c>
      <c r="M52" s="293">
        <v>6</v>
      </c>
      <c r="N52" s="431"/>
      <c r="O52" s="432"/>
      <c r="P52" s="59"/>
      <c r="Q52" s="293">
        <v>0</v>
      </c>
      <c r="R52" s="293">
        <v>0</v>
      </c>
      <c r="S52" s="293">
        <v>6</v>
      </c>
      <c r="T52" s="293">
        <v>6</v>
      </c>
      <c r="U52" s="431"/>
      <c r="V52" s="432"/>
      <c r="W52" s="300"/>
      <c r="X52" s="293">
        <v>6</v>
      </c>
      <c r="Y52" s="293">
        <v>9</v>
      </c>
      <c r="Z52" s="293">
        <v>12</v>
      </c>
      <c r="AA52" s="293">
        <v>12</v>
      </c>
      <c r="AB52" s="439"/>
      <c r="AC52" s="440"/>
    </row>
    <row r="53" spans="1:29" ht="16.5" customHeight="1" thickBot="1">
      <c r="A53" s="326" t="s">
        <v>217</v>
      </c>
      <c r="B53" s="478"/>
      <c r="C53" s="288">
        <v>21</v>
      </c>
      <c r="D53" s="290">
        <v>23</v>
      </c>
      <c r="E53" s="290">
        <v>18</v>
      </c>
      <c r="F53" s="290">
        <v>21</v>
      </c>
      <c r="G53" s="441"/>
      <c r="H53" s="442"/>
      <c r="I53" s="56"/>
      <c r="J53" s="290">
        <v>16</v>
      </c>
      <c r="K53" s="290">
        <v>19</v>
      </c>
      <c r="L53" s="290">
        <v>18</v>
      </c>
      <c r="M53" s="290">
        <v>20</v>
      </c>
      <c r="N53" s="433"/>
      <c r="O53" s="434"/>
      <c r="P53" s="249"/>
      <c r="Q53" s="290">
        <v>11</v>
      </c>
      <c r="R53" s="290">
        <v>14</v>
      </c>
      <c r="S53" s="290">
        <v>18</v>
      </c>
      <c r="T53" s="290">
        <v>18</v>
      </c>
      <c r="U53" s="437"/>
      <c r="V53" s="438"/>
      <c r="W53" s="274"/>
      <c r="X53" s="295">
        <v>17</v>
      </c>
      <c r="Y53" s="295">
        <v>20</v>
      </c>
      <c r="Z53" s="295">
        <v>12</v>
      </c>
      <c r="AA53" s="295">
        <v>12</v>
      </c>
      <c r="AB53" s="441"/>
      <c r="AC53" s="442"/>
    </row>
    <row r="54" spans="1:29" ht="17.25" customHeight="1" thickBot="1">
      <c r="A54" s="326" t="s">
        <v>218</v>
      </c>
      <c r="B54" s="478"/>
      <c r="C54" s="289">
        <v>21</v>
      </c>
      <c r="D54" s="291">
        <v>23</v>
      </c>
      <c r="E54" s="291">
        <v>39</v>
      </c>
      <c r="F54" s="291">
        <v>44</v>
      </c>
      <c r="G54" s="437"/>
      <c r="H54" s="438"/>
      <c r="I54" s="57"/>
      <c r="J54" s="291">
        <v>55</v>
      </c>
      <c r="K54" s="291">
        <v>63</v>
      </c>
      <c r="L54" s="291">
        <v>73</v>
      </c>
      <c r="M54" s="291">
        <v>83</v>
      </c>
      <c r="N54" s="435"/>
      <c r="O54" s="436"/>
      <c r="P54" s="118"/>
      <c r="Q54" s="292">
        <v>84</v>
      </c>
      <c r="R54" s="292">
        <v>97</v>
      </c>
      <c r="S54" s="292">
        <v>102</v>
      </c>
      <c r="T54" s="292">
        <v>115</v>
      </c>
      <c r="U54" s="443"/>
      <c r="V54" s="436"/>
      <c r="W54" s="57"/>
      <c r="X54" s="294">
        <v>119</v>
      </c>
      <c r="Y54" s="294">
        <v>135</v>
      </c>
      <c r="Z54" s="294">
        <v>131</v>
      </c>
      <c r="AA54" s="294">
        <v>147</v>
      </c>
      <c r="AB54" s="435"/>
      <c r="AC54" s="436"/>
    </row>
    <row r="55" spans="1:29" ht="17.25" customHeight="1" thickBot="1">
      <c r="A55" s="326" t="s">
        <v>37</v>
      </c>
      <c r="B55" s="478"/>
      <c r="C55" s="180"/>
      <c r="D55" s="18"/>
      <c r="E55" s="18"/>
      <c r="F55" s="18"/>
      <c r="G55" s="18"/>
      <c r="H55" s="18"/>
      <c r="I55" s="61"/>
      <c r="J55" s="18"/>
      <c r="K55" s="18"/>
      <c r="L55" s="18"/>
      <c r="M55" s="18"/>
      <c r="N55" s="18"/>
      <c r="O55" s="181"/>
      <c r="P55" s="326" t="s">
        <v>38</v>
      </c>
      <c r="Q55" s="327"/>
      <c r="R55" s="328"/>
      <c r="S55" s="326"/>
      <c r="T55" s="427"/>
      <c r="U55" s="427"/>
      <c r="V55" s="427"/>
      <c r="W55" s="427"/>
      <c r="X55" s="427"/>
      <c r="Y55" s="427"/>
      <c r="Z55" s="427"/>
      <c r="AA55" s="427"/>
      <c r="AB55" s="427"/>
      <c r="AC55" s="428"/>
    </row>
    <row r="56" spans="1:29" ht="16.5" customHeight="1" thickBot="1">
      <c r="A56" s="326" t="s">
        <v>201</v>
      </c>
      <c r="B56" s="478"/>
      <c r="C56" s="17"/>
      <c r="D56" s="18"/>
      <c r="E56" s="18"/>
      <c r="F56" s="18"/>
      <c r="G56" s="18"/>
      <c r="H56" s="18"/>
      <c r="I56" s="61"/>
      <c r="J56" s="18"/>
      <c r="K56" s="18"/>
      <c r="L56" s="18"/>
      <c r="M56" s="18"/>
      <c r="N56" s="18"/>
      <c r="O56" s="181"/>
      <c r="P56" s="17"/>
      <c r="Q56" s="18"/>
      <c r="R56" s="181"/>
      <c r="S56" s="326"/>
      <c r="T56" s="427"/>
      <c r="U56" s="427"/>
      <c r="V56" s="427"/>
      <c r="W56" s="427"/>
      <c r="X56" s="427"/>
      <c r="Y56" s="427"/>
      <c r="Z56" s="427"/>
      <c r="AA56" s="427"/>
      <c r="AB56" s="427"/>
      <c r="AC56" s="428"/>
    </row>
    <row r="57" spans="1:29" ht="17.25" customHeight="1" thickBot="1">
      <c r="A57" s="326" t="s">
        <v>202</v>
      </c>
      <c r="B57" s="478"/>
      <c r="C57" s="21"/>
      <c r="D57" s="19"/>
      <c r="E57" s="19"/>
      <c r="F57" s="19"/>
      <c r="G57" s="19"/>
      <c r="H57" s="19"/>
      <c r="I57" s="20"/>
      <c r="J57" s="19"/>
      <c r="K57" s="19"/>
      <c r="L57" s="19"/>
      <c r="M57" s="19"/>
      <c r="N57" s="19"/>
      <c r="O57" s="162"/>
      <c r="P57" s="326" t="s">
        <v>40</v>
      </c>
      <c r="Q57" s="327"/>
      <c r="R57" s="328"/>
      <c r="S57" s="326"/>
      <c r="T57" s="427"/>
      <c r="U57" s="427"/>
      <c r="V57" s="427"/>
      <c r="W57" s="427">
        <f>6+6+6+6+9+9</f>
        <v>42</v>
      </c>
      <c r="X57" s="427"/>
      <c r="Y57" s="427"/>
      <c r="Z57" s="427"/>
      <c r="AA57" s="427"/>
      <c r="AB57" s="427"/>
      <c r="AC57" s="428"/>
    </row>
    <row r="58" spans="1:29" ht="16.5" customHeight="1" thickBot="1">
      <c r="A58" s="326" t="s">
        <v>203</v>
      </c>
      <c r="B58" s="478"/>
      <c r="C58" s="429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28"/>
    </row>
    <row r="59" spans="1:29" ht="81.75" customHeight="1" thickBot="1">
      <c r="A59" s="326" t="s">
        <v>204</v>
      </c>
      <c r="B59" s="478"/>
      <c r="C59" s="406" t="s">
        <v>233</v>
      </c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8"/>
    </row>
    <row r="60" spans="1:29" ht="17.25" thickBot="1">
      <c r="A60" s="326" t="s">
        <v>205</v>
      </c>
      <c r="B60" s="478"/>
      <c r="C60" s="400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1"/>
      <c r="AA60" s="481"/>
      <c r="AB60" s="481"/>
      <c r="AC60" s="482"/>
    </row>
    <row r="61" spans="1:29" ht="17.25" customHeight="1" thickBot="1">
      <c r="A61" s="479" t="s">
        <v>206</v>
      </c>
      <c r="B61" s="430"/>
      <c r="C61" s="430"/>
      <c r="D61" s="480"/>
      <c r="E61" s="403" t="s">
        <v>55</v>
      </c>
      <c r="F61" s="404"/>
      <c r="G61" s="404"/>
      <c r="H61" s="404"/>
      <c r="I61" s="404"/>
      <c r="J61" s="404"/>
      <c r="K61" s="405"/>
      <c r="L61" s="403" t="s">
        <v>56</v>
      </c>
      <c r="M61" s="404"/>
      <c r="N61" s="404"/>
      <c r="O61" s="404"/>
      <c r="P61" s="404"/>
      <c r="Q61" s="404"/>
      <c r="R61" s="405"/>
      <c r="S61" s="403" t="s">
        <v>57</v>
      </c>
      <c r="T61" s="404"/>
      <c r="U61" s="404"/>
      <c r="V61" s="404"/>
      <c r="W61" s="404"/>
      <c r="X61" s="404"/>
      <c r="Y61" s="404"/>
      <c r="Z61" s="404"/>
      <c r="AA61" s="404"/>
      <c r="AB61" s="404"/>
      <c r="AC61" s="405"/>
    </row>
    <row r="62" spans="1:29" ht="54" customHeight="1" thickBot="1">
      <c r="A62" s="250"/>
      <c r="B62" s="251"/>
      <c r="C62" s="251"/>
      <c r="D62" s="252"/>
      <c r="E62" s="403"/>
      <c r="F62" s="404"/>
      <c r="G62" s="404"/>
      <c r="H62" s="404"/>
      <c r="I62" s="404"/>
      <c r="J62" s="404"/>
      <c r="K62" s="405"/>
      <c r="L62" s="403"/>
      <c r="M62" s="404"/>
      <c r="N62" s="404"/>
      <c r="O62" s="404"/>
      <c r="P62" s="404"/>
      <c r="Q62" s="404"/>
      <c r="R62" s="405"/>
      <c r="S62" s="403"/>
      <c r="T62" s="404"/>
      <c r="U62" s="404"/>
      <c r="V62" s="404"/>
      <c r="W62" s="404"/>
      <c r="X62" s="404"/>
      <c r="Y62" s="404"/>
      <c r="Z62" s="404"/>
      <c r="AA62" s="404"/>
      <c r="AB62" s="404"/>
      <c r="AC62" s="405"/>
    </row>
    <row r="63" ht="17.25" customHeight="1"/>
    <row r="65" ht="16.5" customHeight="1"/>
    <row r="66" ht="18" customHeight="1"/>
    <row r="67" ht="16.5" customHeight="1"/>
    <row r="68" spans="30:31" ht="22.5" customHeight="1">
      <c r="AD68" s="12"/>
      <c r="AE68" s="12"/>
    </row>
    <row r="69" spans="30:31" ht="16.5">
      <c r="AD69" s="12"/>
      <c r="AE69" s="12"/>
    </row>
    <row r="70" spans="30:31" ht="16.5">
      <c r="AD70" s="12"/>
      <c r="AE70" s="12"/>
    </row>
    <row r="71" spans="30:31" ht="16.5">
      <c r="AD71" s="12"/>
      <c r="AE71" s="14"/>
    </row>
    <row r="72" spans="30:31" ht="16.5" customHeight="1">
      <c r="AD72" s="15"/>
      <c r="AE72" s="15"/>
    </row>
    <row r="73" spans="30:31" ht="16.5">
      <c r="AD73" s="15"/>
      <c r="AE73" s="15"/>
    </row>
    <row r="74" spans="30:31" ht="16.5">
      <c r="AD74" s="15"/>
      <c r="AE74" s="15"/>
    </row>
    <row r="75" spans="30:31" ht="16.5">
      <c r="AD75" s="15"/>
      <c r="AE75" s="15"/>
    </row>
    <row r="76" spans="30:31" ht="16.5">
      <c r="AD76" s="15"/>
      <c r="AE76" s="15"/>
    </row>
    <row r="77" spans="30:31" ht="16.5">
      <c r="AD77" s="15"/>
      <c r="AE77" s="15"/>
    </row>
    <row r="78" spans="30:31" ht="16.5">
      <c r="AD78" s="15"/>
      <c r="AE78" s="15"/>
    </row>
    <row r="79" spans="30:31" ht="16.5">
      <c r="AD79" s="15"/>
      <c r="AE79" s="15"/>
    </row>
    <row r="80" spans="30:31" ht="16.5">
      <c r="AD80" s="15"/>
      <c r="AE80" s="15"/>
    </row>
    <row r="81" spans="30:31" ht="79.5" customHeight="1">
      <c r="AD81" s="15"/>
      <c r="AE81" s="15"/>
    </row>
    <row r="82" spans="30:31" ht="17.25" customHeight="1">
      <c r="AD82" s="15"/>
      <c r="AE82" s="15"/>
    </row>
    <row r="83" spans="30:31" ht="17.25" customHeight="1">
      <c r="AD83" s="15"/>
      <c r="AE83" s="15"/>
    </row>
    <row r="84" spans="30:31" ht="16.5">
      <c r="AD84" s="15"/>
      <c r="AE84" s="15"/>
    </row>
    <row r="85" spans="30:31" ht="16.5">
      <c r="AD85" s="15"/>
      <c r="AE85" s="15"/>
    </row>
  </sheetData>
  <sheetProtection/>
  <mergeCells count="174">
    <mergeCell ref="Q5:R5"/>
    <mergeCell ref="S5:T5"/>
    <mergeCell ref="P4:P5"/>
    <mergeCell ref="A1:AC1"/>
    <mergeCell ref="A2:A3"/>
    <mergeCell ref="B2:H3"/>
    <mergeCell ref="I2:O3"/>
    <mergeCell ref="P2:V3"/>
    <mergeCell ref="X4:AC4"/>
    <mergeCell ref="AB5:AC5"/>
    <mergeCell ref="A20:A22"/>
    <mergeCell ref="A23:A27"/>
    <mergeCell ref="N21:O21"/>
    <mergeCell ref="N22:O22"/>
    <mergeCell ref="N23:O23"/>
    <mergeCell ref="N24:O24"/>
    <mergeCell ref="G21:H21"/>
    <mergeCell ref="G22:H22"/>
    <mergeCell ref="G12:H12"/>
    <mergeCell ref="G13:H13"/>
    <mergeCell ref="C5:D5"/>
    <mergeCell ref="E5:F5"/>
    <mergeCell ref="W2:AC3"/>
    <mergeCell ref="Q4:V4"/>
    <mergeCell ref="X5:Y5"/>
    <mergeCell ref="Z5:AA5"/>
    <mergeCell ref="W4:W5"/>
    <mergeCell ref="J4:O4"/>
    <mergeCell ref="C4:H4"/>
    <mergeCell ref="N16:O16"/>
    <mergeCell ref="N15:O15"/>
    <mergeCell ref="N17:O17"/>
    <mergeCell ref="N7:O7"/>
    <mergeCell ref="A4:A5"/>
    <mergeCell ref="B4:B5"/>
    <mergeCell ref="A6:A15"/>
    <mergeCell ref="A16:A19"/>
    <mergeCell ref="I4:I5"/>
    <mergeCell ref="N8:O8"/>
    <mergeCell ref="G17:H17"/>
    <mergeCell ref="N28:N33"/>
    <mergeCell ref="N25:O25"/>
    <mergeCell ref="N26:O26"/>
    <mergeCell ref="N27:O27"/>
    <mergeCell ref="G24:H24"/>
    <mergeCell ref="G25:H25"/>
    <mergeCell ref="G14:H14"/>
    <mergeCell ref="G15:H15"/>
    <mergeCell ref="J5:K5"/>
    <mergeCell ref="L5:M5"/>
    <mergeCell ref="N13:O13"/>
    <mergeCell ref="N14:O14"/>
    <mergeCell ref="N18:O18"/>
    <mergeCell ref="N44:N51"/>
    <mergeCell ref="N9:O9"/>
    <mergeCell ref="N10:O10"/>
    <mergeCell ref="N11:O11"/>
    <mergeCell ref="N12:O12"/>
    <mergeCell ref="G16:H16"/>
    <mergeCell ref="H28:H51"/>
    <mergeCell ref="G18:H18"/>
    <mergeCell ref="G19:H19"/>
    <mergeCell ref="G20:H20"/>
    <mergeCell ref="G27:H27"/>
    <mergeCell ref="G39:G43"/>
    <mergeCell ref="G44:G51"/>
    <mergeCell ref="G23:H23"/>
    <mergeCell ref="G26:H26"/>
    <mergeCell ref="S62:AC62"/>
    <mergeCell ref="C60:AC60"/>
    <mergeCell ref="E61:K61"/>
    <mergeCell ref="L61:R61"/>
    <mergeCell ref="S61:AC61"/>
    <mergeCell ref="A59:B59"/>
    <mergeCell ref="A60:B60"/>
    <mergeCell ref="C59:AC59"/>
    <mergeCell ref="A56:B56"/>
    <mergeCell ref="A57:B57"/>
    <mergeCell ref="A52:B52"/>
    <mergeCell ref="P55:R55"/>
    <mergeCell ref="A61:D61"/>
    <mergeCell ref="L62:R62"/>
    <mergeCell ref="E62:K62"/>
    <mergeCell ref="AC28:AC51"/>
    <mergeCell ref="A28:A51"/>
    <mergeCell ref="G53:H53"/>
    <mergeCell ref="G54:H54"/>
    <mergeCell ref="A58:B58"/>
    <mergeCell ref="A53:B53"/>
    <mergeCell ref="A54:B54"/>
    <mergeCell ref="A55:B55"/>
    <mergeCell ref="U34:U38"/>
    <mergeCell ref="U39:U43"/>
    <mergeCell ref="G6:H6"/>
    <mergeCell ref="G7:H7"/>
    <mergeCell ref="G8:H8"/>
    <mergeCell ref="G9:H9"/>
    <mergeCell ref="P57:R57"/>
    <mergeCell ref="G10:H10"/>
    <mergeCell ref="O28:O51"/>
    <mergeCell ref="G34:G38"/>
    <mergeCell ref="G28:G33"/>
    <mergeCell ref="G52:H52"/>
    <mergeCell ref="AB28:AB33"/>
    <mergeCell ref="AB44:AB45"/>
    <mergeCell ref="U44:U51"/>
    <mergeCell ref="AB34:AB38"/>
    <mergeCell ref="AB39:AB43"/>
    <mergeCell ref="AB46:AB51"/>
    <mergeCell ref="N39:N43"/>
    <mergeCell ref="U5:V5"/>
    <mergeCell ref="U6:V6"/>
    <mergeCell ref="U7:V7"/>
    <mergeCell ref="U8:V8"/>
    <mergeCell ref="U9:V9"/>
    <mergeCell ref="U10:V10"/>
    <mergeCell ref="U22:V22"/>
    <mergeCell ref="U23:V23"/>
    <mergeCell ref="V28:V51"/>
    <mergeCell ref="U14:V14"/>
    <mergeCell ref="U15:V15"/>
    <mergeCell ref="U16:V16"/>
    <mergeCell ref="U17:V17"/>
    <mergeCell ref="N34:N38"/>
    <mergeCell ref="U28:U33"/>
    <mergeCell ref="U27:V27"/>
    <mergeCell ref="U18:V18"/>
    <mergeCell ref="U19:V19"/>
    <mergeCell ref="AB6:AC6"/>
    <mergeCell ref="AB7:AC7"/>
    <mergeCell ref="AB8:AC8"/>
    <mergeCell ref="AB9:AC9"/>
    <mergeCell ref="AB10:AC10"/>
    <mergeCell ref="AB11:AC11"/>
    <mergeCell ref="U12:V12"/>
    <mergeCell ref="AB22:AC22"/>
    <mergeCell ref="AB23:AC23"/>
    <mergeCell ref="AB12:AC12"/>
    <mergeCell ref="AB13:AC13"/>
    <mergeCell ref="AB14:AC14"/>
    <mergeCell ref="AB15:AC15"/>
    <mergeCell ref="AB16:AC16"/>
    <mergeCell ref="AB17:AC17"/>
    <mergeCell ref="U13:V13"/>
    <mergeCell ref="N6:O6"/>
    <mergeCell ref="AB18:AC18"/>
    <mergeCell ref="AB19:AC19"/>
    <mergeCell ref="AB20:AC20"/>
    <mergeCell ref="AB21:AC21"/>
    <mergeCell ref="U20:V20"/>
    <mergeCell ref="U21:V21"/>
    <mergeCell ref="N19:O19"/>
    <mergeCell ref="N20:O20"/>
    <mergeCell ref="U11:V11"/>
    <mergeCell ref="AB53:AC53"/>
    <mergeCell ref="AB54:AC54"/>
    <mergeCell ref="U54:V54"/>
    <mergeCell ref="AB24:AC24"/>
    <mergeCell ref="AB25:AC25"/>
    <mergeCell ref="AB26:AC26"/>
    <mergeCell ref="AB27:AC27"/>
    <mergeCell ref="U24:V24"/>
    <mergeCell ref="U25:V25"/>
    <mergeCell ref="U26:V26"/>
    <mergeCell ref="S55:AC55"/>
    <mergeCell ref="S56:AC56"/>
    <mergeCell ref="S57:AC57"/>
    <mergeCell ref="C58:AC58"/>
    <mergeCell ref="N52:O52"/>
    <mergeCell ref="N53:O53"/>
    <mergeCell ref="N54:O54"/>
    <mergeCell ref="U52:V52"/>
    <mergeCell ref="U53:V53"/>
    <mergeCell ref="AB52:AC52"/>
  </mergeCells>
  <printOptions horizontalCentered="1"/>
  <pageMargins left="0.11811023622047245" right="0.07874015748031496" top="0.35433070866141736" bottom="0.07874015748031496" header="0.7480314960629921" footer="0.1574803149606299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孫小毛</cp:lastModifiedBy>
  <cp:lastPrinted>2014-04-24T09:28:29Z</cp:lastPrinted>
  <dcterms:created xsi:type="dcterms:W3CDTF">2008-03-24T06:21:10Z</dcterms:created>
  <dcterms:modified xsi:type="dcterms:W3CDTF">2009-03-21T06:17:20Z</dcterms:modified>
  <cp:category/>
  <cp:version/>
  <cp:contentType/>
  <cp:contentStatus/>
</cp:coreProperties>
</file>